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2" sheetId="2" r:id="rId1"/>
  </sheets>
  <definedNames>
    <definedName name="_xlnm._FilterDatabase" localSheetId="0" hidden="1">Sheet2!$A$2:$J$57</definedName>
  </definedNames>
  <calcPr calcId="144525"/>
</workbook>
</file>

<file path=xl/sharedStrings.xml><?xml version="1.0" encoding="utf-8"?>
<sst xmlns="http://schemas.openxmlformats.org/spreadsheetml/2006/main" count="396" uniqueCount="257">
  <si>
    <t>2016年科研立项（重大型）自然科学类项目结题成绩</t>
  </si>
  <si>
    <t>序号</t>
  </si>
  <si>
    <t>作品编号</t>
  </si>
  <si>
    <t>申报院系</t>
  </si>
  <si>
    <t>项目名称</t>
  </si>
  <si>
    <t>负责人</t>
  </si>
  <si>
    <t>拟资助金额</t>
  </si>
  <si>
    <t>结题成绩</t>
  </si>
  <si>
    <t>资助金额</t>
  </si>
  <si>
    <t>指导教师</t>
  </si>
  <si>
    <t>科创导航员</t>
  </si>
  <si>
    <t>01-Z004</t>
  </si>
  <si>
    <t>船舶工程学院</t>
  </si>
  <si>
    <t>适用于观光的新型船舶设计</t>
  </si>
  <si>
    <t>李少杰</t>
  </si>
  <si>
    <t>良好</t>
  </si>
  <si>
    <t>于  凯</t>
  </si>
  <si>
    <t>刘仁伟</t>
  </si>
  <si>
    <t>01-Z007</t>
  </si>
  <si>
    <t>新型复合式潮流能发电站的改进与制作</t>
  </si>
  <si>
    <t>彭  静</t>
  </si>
  <si>
    <t>中等</t>
  </si>
  <si>
    <t>马  勇</t>
  </si>
  <si>
    <t>陈自旺</t>
  </si>
  <si>
    <t>01-Z010</t>
  </si>
  <si>
    <t>“Water WalkerⅡ”仿生微型水上机器人</t>
  </si>
  <si>
    <t>周泽才</t>
  </si>
  <si>
    <t>廖煜雷</t>
  </si>
  <si>
    <t>王  旭</t>
  </si>
  <si>
    <t>01-Z011</t>
  </si>
  <si>
    <t>一种新型自主避障USV的设计与研究</t>
  </si>
  <si>
    <t>郝留磊</t>
  </si>
  <si>
    <t>合格</t>
  </si>
  <si>
    <t>张  磊</t>
  </si>
  <si>
    <t>01-Z013</t>
  </si>
  <si>
    <t>两栖登陆艇</t>
  </si>
  <si>
    <t>苍玖阳</t>
  </si>
  <si>
    <t>优秀</t>
  </si>
  <si>
    <t>张成举</t>
  </si>
  <si>
    <t>01-Z014</t>
  </si>
  <si>
    <t>利用断阶理论的新型船舶设计</t>
  </si>
  <si>
    <t>邢森林</t>
  </si>
  <si>
    <t>01-Z015</t>
  </si>
  <si>
    <t>一种新型高性能潜器</t>
  </si>
  <si>
    <t>杨佳澄</t>
  </si>
  <si>
    <t>01-Z016</t>
  </si>
  <si>
    <t>拉长水滴形水下潜器</t>
  </si>
  <si>
    <t>王庭策</t>
  </si>
  <si>
    <t>路  阳</t>
  </si>
  <si>
    <t>01-Z019</t>
  </si>
  <si>
    <t>十字形风流联合发电平台</t>
  </si>
  <si>
    <t>魏明珠</t>
  </si>
  <si>
    <t>刘  京</t>
  </si>
  <si>
    <t>01-Z020</t>
  </si>
  <si>
    <t>多方案DIY遥控船模教具</t>
  </si>
  <si>
    <t>焦立冬</t>
  </si>
  <si>
    <t>李  蕊</t>
  </si>
  <si>
    <t>——</t>
  </si>
  <si>
    <t>01-Z021</t>
  </si>
  <si>
    <t>基于AR技术的便携式三体无人艇</t>
  </si>
  <si>
    <t>李晗生</t>
  </si>
  <si>
    <t>01-Z022</t>
  </si>
  <si>
    <t>整体涵道式矢量泵喷蛙人推进器</t>
  </si>
  <si>
    <t>张维鹏</t>
  </si>
  <si>
    <t>李  晔</t>
  </si>
  <si>
    <t>01-Z024</t>
  </si>
  <si>
    <t>狭小船体分段喷涂机器人</t>
  </si>
  <si>
    <t>孙  鑫</t>
  </si>
  <si>
    <t>不合格</t>
  </si>
  <si>
    <t>王  超</t>
  </si>
  <si>
    <t>01-Z025</t>
  </si>
  <si>
    <t>摆线水轮机</t>
  </si>
  <si>
    <t>王  欣</t>
  </si>
  <si>
    <t>01-Z032</t>
  </si>
  <si>
    <t>中小船舶紧急救援装置</t>
  </si>
  <si>
    <t>李凤来</t>
  </si>
  <si>
    <t>孙守超</t>
  </si>
  <si>
    <t>02-Z002</t>
  </si>
  <si>
    <t>航天与建筑工程学院</t>
  </si>
  <si>
    <t>一种AOA-SBR工艺处理船舶生活污水装置</t>
  </si>
  <si>
    <t>李佳欣</t>
  </si>
  <si>
    <t>王春丽</t>
  </si>
  <si>
    <t>范成林</t>
  </si>
  <si>
    <t>02-Z003</t>
  </si>
  <si>
    <t>基于STM32微控制器四轴飞行器</t>
  </si>
  <si>
    <t>张  发</t>
  </si>
  <si>
    <t>郭  清</t>
  </si>
  <si>
    <t>王振旭</t>
  </si>
  <si>
    <t>02-Z004</t>
  </si>
  <si>
    <t>基于labview远程控制智能PM2.5装置</t>
  </si>
  <si>
    <t>修文博</t>
  </si>
  <si>
    <t>薛启超</t>
  </si>
  <si>
    <t>官成宇</t>
  </si>
  <si>
    <t>02-Z005</t>
  </si>
  <si>
    <t>天然纤维复合材料变截面工字梁设计与制作</t>
  </si>
  <si>
    <t>徐浩桐</t>
  </si>
  <si>
    <t>佟丽莉</t>
  </si>
  <si>
    <t>03-Z004</t>
  </si>
  <si>
    <t>动力与能源工程学院</t>
  </si>
  <si>
    <t>电喷系统在小型发动机上的应用</t>
  </si>
  <si>
    <t>陶芃鑫</t>
  </si>
  <si>
    <t>肖友洪</t>
  </si>
  <si>
    <t>原睿奇</t>
  </si>
  <si>
    <t>04-Z002</t>
  </si>
  <si>
    <t>自动化学院</t>
  </si>
  <si>
    <t>机械手</t>
  </si>
  <si>
    <t>陈光佳</t>
  </si>
  <si>
    <t>吕晓龙</t>
  </si>
  <si>
    <t>04-Z006</t>
  </si>
  <si>
    <t>六自由度机械臂柔顺装配系统研究</t>
  </si>
  <si>
    <t>范天祥</t>
  </si>
  <si>
    <t>04-Z008</t>
  </si>
  <si>
    <t>小型自主水下机器人姿态检测系统设计</t>
  </si>
  <si>
    <t>裴天炜</t>
  </si>
  <si>
    <t>魏延辉</t>
  </si>
  <si>
    <t>张皓渊</t>
  </si>
  <si>
    <t>04-Z009</t>
  </si>
  <si>
    <t>自主识别防御机器人</t>
  </si>
  <si>
    <t>张容阁</t>
  </si>
  <si>
    <t>马忠丽</t>
  </si>
  <si>
    <t>刘  烈</t>
  </si>
  <si>
    <t>04-Z010</t>
  </si>
  <si>
    <t xml:space="preserve">无人飞行自主抓取投掷平台 </t>
  </si>
  <si>
    <t>李帅阳</t>
  </si>
  <si>
    <t>肖本鑫</t>
  </si>
  <si>
    <t>04-Z011</t>
  </si>
  <si>
    <t>基于指纹识别技术的移动存储设备</t>
  </si>
  <si>
    <t>张威岗</t>
  </si>
  <si>
    <t>刘  源</t>
  </si>
  <si>
    <t>04-Z012</t>
  </si>
  <si>
    <t>离线手持式室内定位终端</t>
  </si>
  <si>
    <t>陈蔚然</t>
  </si>
  <si>
    <t>郝  勇</t>
  </si>
  <si>
    <t>04-Z013</t>
  </si>
  <si>
    <t>基于Linux的移动物体监控系统</t>
  </si>
  <si>
    <t>钟  飞</t>
  </si>
  <si>
    <t>04-Z014</t>
  </si>
  <si>
    <t>双目视觉机器人基于人工标志的自主定位技术</t>
  </si>
  <si>
    <t>谢洪乐</t>
  </si>
  <si>
    <t>张  智</t>
  </si>
  <si>
    <t>刘  鹏</t>
  </si>
  <si>
    <t>04-Z015</t>
  </si>
  <si>
    <t xml:space="preserve">一种基于图像处理的胚芽米分析系统 </t>
  </si>
  <si>
    <t>单  钰</t>
  </si>
  <si>
    <t>李  冰</t>
  </si>
  <si>
    <t>何  超</t>
  </si>
  <si>
    <t>04-Z016</t>
  </si>
  <si>
    <t>小型水面无人艇控制系统设计</t>
  </si>
  <si>
    <t>马英凯</t>
  </si>
  <si>
    <t>刘志林</t>
  </si>
  <si>
    <t>孙鸿宇</t>
  </si>
  <si>
    <t>04-Z017</t>
  </si>
  <si>
    <t>无烟道抽油烟机</t>
  </si>
  <si>
    <t>李嘉航</t>
  </si>
  <si>
    <t>孙  蓉</t>
  </si>
  <si>
    <t>04-Z020</t>
  </si>
  <si>
    <t>手势控制四旋翼系统</t>
  </si>
  <si>
    <t>陈  鸿</t>
  </si>
  <si>
    <t>04-Z021</t>
  </si>
  <si>
    <t>轮式移动机器人视觉采集平台</t>
  </si>
  <si>
    <t>于馥睿</t>
  </si>
  <si>
    <t>04-Z022</t>
  </si>
  <si>
    <t>无线越野坦克监测平台</t>
  </si>
  <si>
    <t>吴  晗</t>
  </si>
  <si>
    <r>
      <rPr>
        <sz val="11"/>
        <color indexed="8"/>
        <rFont val="宋体"/>
        <charset val="134"/>
      </rPr>
      <t>0</t>
    </r>
    <r>
      <rPr>
        <sz val="11"/>
        <color indexed="8"/>
        <rFont val="宋体"/>
        <charset val="134"/>
      </rPr>
      <t>6-Z001</t>
    </r>
  </si>
  <si>
    <t>软件学院</t>
  </si>
  <si>
    <t>水下通信网络的仿真模拟测试</t>
  </si>
  <si>
    <t>林秋实</t>
  </si>
  <si>
    <t>韩启龙</t>
  </si>
  <si>
    <t>栾  鹏</t>
  </si>
  <si>
    <r>
      <rPr>
        <sz val="11"/>
        <color indexed="8"/>
        <rFont val="宋体"/>
        <charset val="134"/>
      </rPr>
      <t>0</t>
    </r>
    <r>
      <rPr>
        <sz val="11"/>
        <color indexed="8"/>
        <rFont val="宋体"/>
        <charset val="134"/>
      </rPr>
      <t>6-Z002</t>
    </r>
  </si>
  <si>
    <t>计算机科学与技术学院</t>
  </si>
  <si>
    <t>微波智能家居养老系统</t>
  </si>
  <si>
    <t>张志鹏</t>
  </si>
  <si>
    <t>李守政</t>
  </si>
  <si>
    <r>
      <rPr>
        <sz val="11"/>
        <color indexed="8"/>
        <rFont val="宋体"/>
        <charset val="134"/>
      </rPr>
      <t>0</t>
    </r>
    <r>
      <rPr>
        <sz val="11"/>
        <color indexed="8"/>
        <rFont val="宋体"/>
        <charset val="134"/>
      </rPr>
      <t>6-Z004</t>
    </r>
  </si>
  <si>
    <t>软件测试数据自动生成实验平台的设计与实现</t>
  </si>
  <si>
    <t>仇雨辰</t>
  </si>
  <si>
    <t>董红斌</t>
  </si>
  <si>
    <r>
      <rPr>
        <sz val="11"/>
        <color indexed="8"/>
        <rFont val="宋体"/>
        <charset val="134"/>
      </rPr>
      <t>0</t>
    </r>
    <r>
      <rPr>
        <sz val="11"/>
        <color indexed="8"/>
        <rFont val="宋体"/>
        <charset val="134"/>
      </rPr>
      <t>6-Z005</t>
    </r>
  </si>
  <si>
    <t>多路径覆盖测试数据生成算法的设计与实现</t>
  </si>
  <si>
    <t>岳鹏程</t>
  </si>
  <si>
    <r>
      <rPr>
        <sz val="11"/>
        <color indexed="8"/>
        <rFont val="宋体"/>
        <charset val="134"/>
      </rPr>
      <t>0</t>
    </r>
    <r>
      <rPr>
        <sz val="11"/>
        <color indexed="8"/>
        <rFont val="宋体"/>
        <charset val="134"/>
      </rPr>
      <t>6-Z007</t>
    </r>
  </si>
  <si>
    <t>智能化监考系统的设计与制作</t>
  </si>
  <si>
    <t>孙建国</t>
  </si>
  <si>
    <t>宿栋栋</t>
  </si>
  <si>
    <t>06-Z010</t>
  </si>
  <si>
    <t>无线输电器</t>
  </si>
  <si>
    <t>王光泽</t>
  </si>
  <si>
    <t>王  勇</t>
  </si>
  <si>
    <t>姬少培</t>
  </si>
  <si>
    <r>
      <rPr>
        <sz val="11"/>
        <color indexed="8"/>
        <rFont val="宋体"/>
        <charset val="134"/>
      </rPr>
      <t>0</t>
    </r>
    <r>
      <rPr>
        <sz val="11"/>
        <color indexed="8"/>
        <rFont val="宋体"/>
        <charset val="134"/>
      </rPr>
      <t>6-Z011</t>
    </r>
  </si>
  <si>
    <t>国家保密学院</t>
  </si>
  <si>
    <t>水下管道检测机器人关键技术研究</t>
  </si>
  <si>
    <t>殷轶平</t>
  </si>
  <si>
    <t>赵国冬</t>
  </si>
  <si>
    <t>李东泽</t>
  </si>
  <si>
    <r>
      <rPr>
        <sz val="11"/>
        <color indexed="8"/>
        <rFont val="宋体"/>
        <charset val="134"/>
      </rPr>
      <t>0</t>
    </r>
    <r>
      <rPr>
        <sz val="11"/>
        <color indexed="8"/>
        <rFont val="宋体"/>
        <charset val="134"/>
      </rPr>
      <t>6-Z012</t>
    </r>
  </si>
  <si>
    <t>基于OpenGL开发的水下巡游仿真平台的制作</t>
  </si>
  <si>
    <t>史佳豪</t>
  </si>
  <si>
    <t>陈婧婷</t>
  </si>
  <si>
    <r>
      <rPr>
        <sz val="11"/>
        <color indexed="8"/>
        <rFont val="宋体"/>
        <charset val="134"/>
      </rPr>
      <t>0</t>
    </r>
    <r>
      <rPr>
        <sz val="11"/>
        <color indexed="8"/>
        <rFont val="宋体"/>
        <charset val="134"/>
      </rPr>
      <t>6-Z014</t>
    </r>
  </si>
  <si>
    <t>基于WIFI的电子显示牌开发与推广</t>
  </si>
  <si>
    <t>李鹏飞</t>
  </si>
  <si>
    <r>
      <rPr>
        <sz val="11"/>
        <color indexed="8"/>
        <rFont val="宋体"/>
        <charset val="134"/>
      </rPr>
      <t>0</t>
    </r>
    <r>
      <rPr>
        <sz val="11"/>
        <color indexed="8"/>
        <rFont val="宋体"/>
        <charset val="134"/>
      </rPr>
      <t>6-Z015</t>
    </r>
  </si>
  <si>
    <t>基于openwrt的智能船的设计与实现</t>
  </si>
  <si>
    <t>李文泽</t>
  </si>
  <si>
    <t>07-Z001</t>
  </si>
  <si>
    <t>机电工程学院</t>
  </si>
  <si>
    <t>水下拖缆救援装置</t>
  </si>
  <si>
    <t>王  娜</t>
  </si>
  <si>
    <t>葛  杨</t>
  </si>
  <si>
    <t>王鑫鹏</t>
  </si>
  <si>
    <t>07-Z003</t>
  </si>
  <si>
    <t>智能取放模块机器人</t>
  </si>
  <si>
    <t>孙文浩</t>
  </si>
  <si>
    <t>陈东良</t>
  </si>
  <si>
    <t>07-Z004</t>
  </si>
  <si>
    <t>模仿海豚推进的新型船用推进装置</t>
  </si>
  <si>
    <t>王富博</t>
  </si>
  <si>
    <r>
      <rPr>
        <sz val="11"/>
        <color indexed="8"/>
        <rFont val="宋体"/>
        <charset val="134"/>
      </rPr>
      <t>08-Z006</t>
    </r>
  </si>
  <si>
    <t>信息与通信工程学院</t>
  </si>
  <si>
    <t>无线遥控小车的设计</t>
  </si>
  <si>
    <t>马  兵</t>
  </si>
  <si>
    <t>周  凯</t>
  </si>
  <si>
    <t>张晨硕</t>
  </si>
  <si>
    <t>10-Z002</t>
  </si>
  <si>
    <t>材料科学与化学工程学院</t>
  </si>
  <si>
    <t>一种新型镁合金Ni基复合涂层的绿色制备工艺研究</t>
  </si>
  <si>
    <t>熊  航</t>
  </si>
  <si>
    <t>刘  斌</t>
  </si>
  <si>
    <r>
      <rPr>
        <sz val="11"/>
        <rFont val="宋体"/>
        <charset val="134"/>
      </rPr>
      <t>刘</t>
    </r>
    <r>
      <rPr>
        <sz val="11"/>
        <rFont val="Times New Roman"/>
        <charset val="134"/>
      </rPr>
      <t xml:space="preserve">  </t>
    </r>
    <r>
      <rPr>
        <sz val="11"/>
        <rFont val="宋体"/>
        <charset val="134"/>
      </rPr>
      <t>铁</t>
    </r>
  </si>
  <si>
    <t>10-Z004</t>
  </si>
  <si>
    <t>硅胶表面涂敷制备分子印迹聚合物作为色谱固定相进行手性拆分中混合温度对手性识别效果的影响</t>
  </si>
  <si>
    <t>钱  宏</t>
  </si>
  <si>
    <t>董红星</t>
  </si>
  <si>
    <r>
      <rPr>
        <sz val="11"/>
        <rFont val="宋体"/>
        <charset val="134"/>
      </rPr>
      <t>赵芸鹤</t>
    </r>
  </si>
  <si>
    <t>10-Z006</t>
  </si>
  <si>
    <t>金属基石墨烯复合涂层的工艺设计优化设计摩擦性能研究</t>
  </si>
  <si>
    <t>张志鑫</t>
  </si>
  <si>
    <t>金  国</t>
  </si>
  <si>
    <t>李佳欢</t>
  </si>
  <si>
    <t>10-Z007</t>
  </si>
  <si>
    <t>镁合金表面环氧树脂涂层的制备及性能研究</t>
  </si>
  <si>
    <t>杨立娟</t>
  </si>
  <si>
    <t>王桂香</t>
  </si>
  <si>
    <r>
      <rPr>
        <sz val="11"/>
        <rFont val="宋体"/>
        <charset val="134"/>
      </rPr>
      <t>徐梁格</t>
    </r>
  </si>
  <si>
    <t>11-Z001</t>
  </si>
  <si>
    <t>理学院</t>
  </si>
  <si>
    <t>双轴爬墙机器人</t>
  </si>
  <si>
    <t>袁  帅</t>
  </si>
  <si>
    <t>王  天</t>
  </si>
  <si>
    <t>王东辉</t>
  </si>
  <si>
    <t>11-Z002</t>
  </si>
  <si>
    <t>基于WIFI的智能探测机器人</t>
  </si>
  <si>
    <t>池  澄</t>
  </si>
  <si>
    <t>莫宏伟</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</si>
</sst>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3">
    <font>
      <sz val="11"/>
      <color theme="1"/>
      <name val="宋体"/>
      <charset val="134"/>
      <scheme val="minor"/>
    </font>
    <font>
      <b/>
      <sz val="14"/>
      <color theme="1"/>
      <name val="黑体"/>
      <charset val="134"/>
    </font>
    <font>
      <sz val="26"/>
      <color indexed="8"/>
      <name val="黑体"/>
      <charset val="134"/>
    </font>
    <font>
      <b/>
      <sz val="14"/>
      <color indexed="8"/>
      <name val="黑体"/>
      <charset val="134"/>
    </font>
    <font>
      <b/>
      <sz val="14"/>
      <name val="黑体"/>
      <charset val="134"/>
    </font>
    <font>
      <sz val="11"/>
      <color theme="1"/>
      <name val="宋体"/>
      <charset val="134"/>
    </font>
    <font>
      <sz val="11"/>
      <color indexed="8"/>
      <name val="宋体"/>
      <charset val="134"/>
    </font>
    <font>
      <sz val="11"/>
      <name val="宋体"/>
      <charset val="134"/>
    </font>
    <font>
      <sz val="11"/>
      <name val="宋体"/>
      <charset val="134"/>
      <scheme val="minor"/>
    </font>
    <font>
      <sz val="10.5"/>
      <color indexed="8"/>
      <name val="宋体"/>
      <charset val="134"/>
    </font>
    <font>
      <sz val="10.5"/>
      <color rgb="FF000000"/>
      <name val="宋体"/>
      <charset val="134"/>
    </font>
    <font>
      <sz val="11"/>
      <color theme="1"/>
      <name val="宋体"/>
      <charset val="134"/>
      <scheme val="minor"/>
    </font>
    <font>
      <b/>
      <sz val="11"/>
      <color theme="1"/>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sz val="12"/>
      <name val="宋体"/>
      <charset val="134"/>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name val="Times New Roman"/>
      <charset val="134"/>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rgb="FFA5A5A5"/>
        <bgColor indexed="64"/>
      </patternFill>
    </fill>
    <fill>
      <patternFill patternType="solid">
        <fgColor theme="4" tint="0.399975585192419"/>
        <bgColor indexed="64"/>
      </patternFill>
    </fill>
  </fills>
  <borders count="12">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14" fillId="29" borderId="0" applyNumberFormat="0" applyBorder="0" applyAlignment="0" applyProtection="0">
      <alignment vertical="center"/>
    </xf>
    <xf numFmtId="0" fontId="26" fillId="2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3"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28" borderId="10" applyNumberFormat="0" applyFont="0" applyAlignment="0" applyProtection="0">
      <alignment vertical="center"/>
    </xf>
    <xf numFmtId="0" fontId="13" fillId="12" borderId="0" applyNumberFormat="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0" borderId="5" applyNumberFormat="0" applyFill="0" applyAlignment="0" applyProtection="0">
      <alignment vertical="center"/>
    </xf>
    <xf numFmtId="0" fontId="15" fillId="0" borderId="5" applyNumberFormat="0" applyFill="0" applyAlignment="0" applyProtection="0">
      <alignment vertical="center"/>
    </xf>
    <xf numFmtId="0" fontId="13" fillId="33" borderId="0" applyNumberFormat="0" applyBorder="0" applyAlignment="0" applyProtection="0">
      <alignment vertical="center"/>
    </xf>
    <xf numFmtId="0" fontId="23" fillId="0" borderId="9" applyNumberFormat="0" applyFill="0" applyAlignment="0" applyProtection="0">
      <alignment vertical="center"/>
    </xf>
    <xf numFmtId="0" fontId="13" fillId="23" borderId="0" applyNumberFormat="0" applyBorder="0" applyAlignment="0" applyProtection="0">
      <alignment vertical="center"/>
    </xf>
    <xf numFmtId="0" fontId="20" fillId="11" borderId="8" applyNumberFormat="0" applyAlignment="0" applyProtection="0">
      <alignment vertical="center"/>
    </xf>
    <xf numFmtId="0" fontId="19" fillId="11" borderId="7" applyNumberFormat="0" applyAlignment="0" applyProtection="0">
      <alignment vertical="center"/>
    </xf>
    <xf numFmtId="0" fontId="29" fillId="32" borderId="11" applyNumberFormat="0" applyAlignment="0" applyProtection="0">
      <alignment vertical="center"/>
    </xf>
    <xf numFmtId="0" fontId="14" fillId="4" borderId="0" applyNumberFormat="0" applyBorder="0" applyAlignment="0" applyProtection="0">
      <alignment vertical="center"/>
    </xf>
    <xf numFmtId="0" fontId="13" fillId="3" borderId="0" applyNumberFormat="0" applyBorder="0" applyAlignment="0" applyProtection="0">
      <alignment vertical="center"/>
    </xf>
    <xf numFmtId="0" fontId="18" fillId="0" borderId="6" applyNumberFormat="0" applyFill="0" applyAlignment="0" applyProtection="0">
      <alignment vertical="center"/>
    </xf>
    <xf numFmtId="0" fontId="12" fillId="0" borderId="4" applyNumberFormat="0" applyFill="0" applyAlignment="0" applyProtection="0">
      <alignment vertical="center"/>
    </xf>
    <xf numFmtId="0" fontId="27" fillId="27" borderId="0" applyNumberFormat="0" applyBorder="0" applyAlignment="0" applyProtection="0">
      <alignment vertical="center"/>
    </xf>
    <xf numFmtId="0" fontId="22" fillId="20" borderId="0" applyNumberFormat="0" applyBorder="0" applyAlignment="0" applyProtection="0">
      <alignment vertical="center"/>
    </xf>
    <xf numFmtId="0" fontId="14" fillId="17" borderId="0" applyNumberFormat="0" applyBorder="0" applyAlignment="0" applyProtection="0">
      <alignment vertical="center"/>
    </xf>
    <xf numFmtId="0" fontId="13" fillId="7" borderId="0" applyNumberFormat="0" applyBorder="0" applyAlignment="0" applyProtection="0">
      <alignment vertical="center"/>
    </xf>
    <xf numFmtId="0" fontId="14" fillId="16" borderId="0" applyNumberFormat="0" applyBorder="0" applyAlignment="0" applyProtection="0">
      <alignment vertical="center"/>
    </xf>
    <xf numFmtId="0" fontId="14" fillId="22" borderId="0" applyNumberFormat="0" applyBorder="0" applyAlignment="0" applyProtection="0">
      <alignment vertical="center"/>
    </xf>
    <xf numFmtId="0" fontId="14" fillId="21" borderId="0" applyNumberFormat="0" applyBorder="0" applyAlignment="0" applyProtection="0">
      <alignment vertical="center"/>
    </xf>
    <xf numFmtId="0" fontId="14" fillId="19" borderId="0" applyNumberFormat="0" applyBorder="0" applyAlignment="0" applyProtection="0">
      <alignment vertical="center"/>
    </xf>
    <xf numFmtId="0" fontId="13" fillId="26" borderId="0" applyNumberFormat="0" applyBorder="0" applyAlignment="0" applyProtection="0">
      <alignment vertical="center"/>
    </xf>
    <xf numFmtId="0" fontId="13" fillId="6" borderId="0" applyNumberFormat="0" applyBorder="0" applyAlignment="0" applyProtection="0">
      <alignment vertical="center"/>
    </xf>
    <xf numFmtId="0" fontId="14" fillId="10" borderId="0" applyNumberFormat="0" applyBorder="0" applyAlignment="0" applyProtection="0">
      <alignment vertical="center"/>
    </xf>
    <xf numFmtId="0" fontId="14" fillId="15" borderId="0" applyNumberFormat="0" applyBorder="0" applyAlignment="0" applyProtection="0">
      <alignment vertical="center"/>
    </xf>
    <xf numFmtId="0" fontId="13" fillId="25" borderId="0" applyNumberFormat="0" applyBorder="0" applyAlignment="0" applyProtection="0">
      <alignment vertical="center"/>
    </xf>
    <xf numFmtId="0" fontId="14" fillId="5" borderId="0" applyNumberFormat="0" applyBorder="0" applyAlignment="0" applyProtection="0">
      <alignment vertical="center"/>
    </xf>
    <xf numFmtId="0" fontId="13" fillId="14" borderId="0" applyNumberFormat="0" applyBorder="0" applyAlignment="0" applyProtection="0">
      <alignment vertical="center"/>
    </xf>
    <xf numFmtId="0" fontId="13" fillId="31" borderId="0" applyNumberFormat="0" applyBorder="0" applyAlignment="0" applyProtection="0">
      <alignment vertical="center"/>
    </xf>
    <xf numFmtId="0" fontId="14" fillId="30" borderId="0" applyNumberFormat="0" applyBorder="0" applyAlignment="0" applyProtection="0">
      <alignment vertical="center"/>
    </xf>
    <xf numFmtId="0" fontId="13" fillId="18" borderId="0" applyNumberFormat="0" applyBorder="0" applyAlignment="0" applyProtection="0">
      <alignment vertical="center"/>
    </xf>
    <xf numFmtId="0" fontId="21" fillId="0" borderId="0">
      <alignment vertical="center"/>
    </xf>
    <xf numFmtId="0" fontId="6" fillId="0" borderId="0">
      <protection locked="0"/>
    </xf>
    <xf numFmtId="0" fontId="11" fillId="0" borderId="0"/>
    <xf numFmtId="0" fontId="21" fillId="0" borderId="0">
      <alignment vertical="center"/>
    </xf>
  </cellStyleXfs>
  <cellXfs count="29">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3" xfId="52" applyFont="1" applyFill="1" applyBorder="1" applyAlignment="1">
      <alignment horizontal="center" vertical="center"/>
    </xf>
    <xf numFmtId="0" fontId="4" fillId="0" borderId="3" xfId="49" applyFont="1" applyBorder="1" applyAlignment="1">
      <alignment horizontal="center" vertical="center"/>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3" xfId="50" applyFont="1" applyFill="1" applyBorder="1" applyAlignment="1" applyProtection="1">
      <alignment horizontal="center" vertical="center"/>
    </xf>
    <xf numFmtId="0" fontId="5" fillId="0" borderId="3" xfId="0" applyNumberFormat="1" applyFont="1" applyFill="1" applyBorder="1" applyAlignment="1">
      <alignment horizontal="center" vertical="center"/>
    </xf>
    <xf numFmtId="0" fontId="6" fillId="0" borderId="3" xfId="0" applyFont="1" applyFill="1" applyBorder="1" applyAlignment="1">
      <alignment horizontal="center" vertical="center"/>
    </xf>
    <xf numFmtId="0" fontId="6" fillId="0" borderId="3"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6" fillId="0" borderId="3" xfId="51" applyFont="1" applyBorder="1" applyAlignment="1">
      <alignment horizontal="center" vertical="center"/>
    </xf>
    <xf numFmtId="0" fontId="6" fillId="0" borderId="3" xfId="50" applyFont="1" applyFill="1" applyBorder="1" applyAlignment="1" applyProtection="1">
      <alignment horizontal="center" vertical="center"/>
    </xf>
    <xf numFmtId="0" fontId="6" fillId="0" borderId="3" xfId="51" applyFont="1" applyBorder="1" applyAlignment="1">
      <alignment horizontal="center" vertical="center" wrapText="1"/>
    </xf>
    <xf numFmtId="0" fontId="0" fillId="0" borderId="3" xfId="51" applyFont="1" applyBorder="1" applyAlignment="1">
      <alignment horizontal="center" vertical="center" wrapText="1"/>
    </xf>
    <xf numFmtId="0" fontId="6" fillId="0" borderId="3" xfId="51" applyFont="1" applyFill="1" applyBorder="1" applyAlignment="1">
      <alignment horizontal="center" vertical="center"/>
    </xf>
    <xf numFmtId="0" fontId="0" fillId="0" borderId="3" xfId="51" applyFont="1" applyBorder="1" applyAlignment="1">
      <alignment horizontal="center" vertical="center"/>
    </xf>
    <xf numFmtId="0" fontId="6" fillId="0" borderId="3" xfId="52" applyFont="1" applyFill="1" applyBorder="1" applyAlignment="1">
      <alignment horizontal="center" vertical="center"/>
    </xf>
    <xf numFmtId="0" fontId="6" fillId="0" borderId="3" xfId="50" applyFont="1" applyFill="1" applyBorder="1" applyAlignment="1" applyProtection="1">
      <alignment horizontal="center" vertical="center" wrapText="1"/>
    </xf>
    <xf numFmtId="0" fontId="6" fillId="2" borderId="3" xfId="0" applyFont="1" applyFill="1" applyBorder="1" applyAlignment="1">
      <alignment horizontal="center" vertical="center"/>
    </xf>
    <xf numFmtId="0" fontId="7" fillId="2" borderId="3" xfId="0" applyFont="1" applyFill="1" applyBorder="1" applyAlignment="1">
      <alignment horizontal="center" vertical="center"/>
    </xf>
    <xf numFmtId="0" fontId="0" fillId="0" borderId="3" xfId="0" applyFont="1" applyFill="1" applyBorder="1" applyAlignment="1">
      <alignment horizontal="center" vertical="center"/>
    </xf>
    <xf numFmtId="0" fontId="8" fillId="0" borderId="3" xfId="0" applyFont="1" applyFill="1" applyBorder="1" applyAlignment="1">
      <alignment horizontal="center" vertical="center"/>
    </xf>
    <xf numFmtId="0" fontId="3" fillId="0" borderId="3" xfId="0" applyFont="1" applyFill="1" applyBorder="1" applyAlignment="1">
      <alignment horizontal="center" vertical="center"/>
    </xf>
    <xf numFmtId="0" fontId="9" fillId="0" borderId="3" xfId="0" applyFont="1" applyFill="1" applyBorder="1" applyAlignment="1">
      <alignment horizontal="center" vertical="center"/>
    </xf>
    <xf numFmtId="0" fontId="10" fillId="0" borderId="3" xfId="0" applyFont="1" applyFill="1" applyBorder="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_Sheet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7"/>
  <sheetViews>
    <sheetView tabSelected="1" workbookViewId="0">
      <selection activeCell="F1" sqref="F$1:F$1048576"/>
    </sheetView>
  </sheetViews>
  <sheetFormatPr defaultColWidth="15.875" defaultRowHeight="28.5" customHeight="1"/>
  <cols>
    <col min="1" max="1" width="7.25" style="2" customWidth="1"/>
    <col min="2" max="2" width="12.75" style="2" customWidth="1"/>
    <col min="3" max="3" width="21.375" style="2" customWidth="1"/>
    <col min="4" max="4" width="42.125" style="2" customWidth="1"/>
    <col min="5" max="5" width="9.875" style="2" customWidth="1"/>
    <col min="6" max="6" width="15.375" style="2" customWidth="1"/>
    <col min="7" max="9" width="12.75" style="2" customWidth="1"/>
    <col min="10" max="10" width="15.625" style="2" customWidth="1"/>
    <col min="11" max="11" width="7.125" style="2" customWidth="1"/>
    <col min="12" max="12" width="11.625" style="2" customWidth="1"/>
    <col min="13" max="16384" width="15.875" style="2"/>
  </cols>
  <sheetData>
    <row r="1" ht="56.25" customHeight="1" spans="1:10">
      <c r="A1" s="3" t="s">
        <v>0</v>
      </c>
      <c r="B1" s="4"/>
      <c r="C1" s="4"/>
      <c r="D1" s="4"/>
      <c r="E1" s="4"/>
      <c r="F1" s="4"/>
      <c r="G1" s="4"/>
      <c r="H1" s="4"/>
      <c r="I1" s="4"/>
      <c r="J1" s="4"/>
    </row>
    <row r="2" s="1" customFormat="1" customHeight="1" spans="1:10">
      <c r="A2" s="5" t="s">
        <v>1</v>
      </c>
      <c r="B2" s="5" t="s">
        <v>2</v>
      </c>
      <c r="C2" s="5" t="s">
        <v>3</v>
      </c>
      <c r="D2" s="5" t="s">
        <v>4</v>
      </c>
      <c r="E2" s="5" t="s">
        <v>5</v>
      </c>
      <c r="F2" s="6" t="s">
        <v>6</v>
      </c>
      <c r="G2" s="6" t="s">
        <v>7</v>
      </c>
      <c r="H2" s="6" t="s">
        <v>8</v>
      </c>
      <c r="I2" s="26" t="s">
        <v>9</v>
      </c>
      <c r="J2" s="6" t="s">
        <v>10</v>
      </c>
    </row>
    <row r="3" customHeight="1" spans="1:10">
      <c r="A3" s="7">
        <v>1</v>
      </c>
      <c r="B3" s="7" t="s">
        <v>11</v>
      </c>
      <c r="C3" s="7" t="s">
        <v>12</v>
      </c>
      <c r="D3" s="8" t="s">
        <v>13</v>
      </c>
      <c r="E3" s="7" t="s">
        <v>14</v>
      </c>
      <c r="F3" s="9">
        <v>1000</v>
      </c>
      <c r="G3" s="9" t="s">
        <v>15</v>
      </c>
      <c r="H3" s="9">
        <f>F3</f>
        <v>1000</v>
      </c>
      <c r="I3" s="7" t="s">
        <v>16</v>
      </c>
      <c r="J3" s="7" t="s">
        <v>17</v>
      </c>
    </row>
    <row r="4" customHeight="1" spans="1:10">
      <c r="A4" s="7">
        <v>2</v>
      </c>
      <c r="B4" s="7" t="s">
        <v>18</v>
      </c>
      <c r="C4" s="7" t="s">
        <v>12</v>
      </c>
      <c r="D4" s="7" t="s">
        <v>19</v>
      </c>
      <c r="E4" s="7" t="s">
        <v>20</v>
      </c>
      <c r="F4" s="9">
        <v>2000</v>
      </c>
      <c r="G4" s="9" t="s">
        <v>21</v>
      </c>
      <c r="H4" s="9">
        <f>0.8*F4</f>
        <v>1600</v>
      </c>
      <c r="I4" s="7" t="s">
        <v>22</v>
      </c>
      <c r="J4" s="7" t="s">
        <v>23</v>
      </c>
    </row>
    <row r="5" customHeight="1" spans="1:10">
      <c r="A5" s="7">
        <v>3</v>
      </c>
      <c r="B5" s="7" t="s">
        <v>24</v>
      </c>
      <c r="C5" s="7" t="s">
        <v>12</v>
      </c>
      <c r="D5" s="7" t="s">
        <v>25</v>
      </c>
      <c r="E5" s="7" t="s">
        <v>26</v>
      </c>
      <c r="F5" s="9">
        <v>1800</v>
      </c>
      <c r="G5" s="9" t="s">
        <v>15</v>
      </c>
      <c r="H5" s="9">
        <f>F5</f>
        <v>1800</v>
      </c>
      <c r="I5" s="7" t="s">
        <v>27</v>
      </c>
      <c r="J5" s="7" t="s">
        <v>28</v>
      </c>
    </row>
    <row r="6" customHeight="1" spans="1:10">
      <c r="A6" s="7">
        <v>4</v>
      </c>
      <c r="B6" s="7" t="s">
        <v>29</v>
      </c>
      <c r="C6" s="7" t="s">
        <v>12</v>
      </c>
      <c r="D6" s="8" t="s">
        <v>30</v>
      </c>
      <c r="E6" s="7" t="s">
        <v>31</v>
      </c>
      <c r="F6" s="9">
        <v>1800</v>
      </c>
      <c r="G6" s="9" t="s">
        <v>32</v>
      </c>
      <c r="H6" s="9">
        <f>0.6*F6</f>
        <v>1080</v>
      </c>
      <c r="I6" s="7" t="s">
        <v>33</v>
      </c>
      <c r="J6" s="7" t="s">
        <v>28</v>
      </c>
    </row>
    <row r="7" customHeight="1" spans="1:10">
      <c r="A7" s="7">
        <v>5</v>
      </c>
      <c r="B7" s="7" t="s">
        <v>34</v>
      </c>
      <c r="C7" s="7" t="s">
        <v>12</v>
      </c>
      <c r="D7" s="8" t="s">
        <v>35</v>
      </c>
      <c r="E7" s="7" t="s">
        <v>36</v>
      </c>
      <c r="F7" s="9">
        <v>1800</v>
      </c>
      <c r="G7" s="9" t="s">
        <v>37</v>
      </c>
      <c r="H7" s="9">
        <f>1.2*F7</f>
        <v>2160</v>
      </c>
      <c r="I7" s="7" t="s">
        <v>16</v>
      </c>
      <c r="J7" s="7" t="s">
        <v>38</v>
      </c>
    </row>
    <row r="8" customHeight="1" spans="1:10">
      <c r="A8" s="7">
        <v>6</v>
      </c>
      <c r="B8" s="7" t="s">
        <v>39</v>
      </c>
      <c r="C8" s="7" t="s">
        <v>12</v>
      </c>
      <c r="D8" s="8" t="s">
        <v>40</v>
      </c>
      <c r="E8" s="7" t="s">
        <v>41</v>
      </c>
      <c r="F8" s="9">
        <v>1500</v>
      </c>
      <c r="G8" s="9" t="s">
        <v>21</v>
      </c>
      <c r="H8" s="9">
        <f>0.8*F8</f>
        <v>1200</v>
      </c>
      <c r="I8" s="7" t="s">
        <v>22</v>
      </c>
      <c r="J8" s="7" t="s">
        <v>17</v>
      </c>
    </row>
    <row r="9" customHeight="1" spans="1:10">
      <c r="A9" s="7">
        <v>7</v>
      </c>
      <c r="B9" s="7" t="s">
        <v>42</v>
      </c>
      <c r="C9" s="7" t="s">
        <v>12</v>
      </c>
      <c r="D9" s="8" t="s">
        <v>43</v>
      </c>
      <c r="E9" s="7" t="s">
        <v>44</v>
      </c>
      <c r="F9" s="9">
        <v>1000</v>
      </c>
      <c r="G9" s="9" t="s">
        <v>21</v>
      </c>
      <c r="H9" s="9">
        <f t="shared" ref="H9:H12" si="0">0.8*F9</f>
        <v>800</v>
      </c>
      <c r="I9" s="7" t="s">
        <v>22</v>
      </c>
      <c r="J9" s="7" t="s">
        <v>17</v>
      </c>
    </row>
    <row r="10" customHeight="1" spans="1:10">
      <c r="A10" s="7">
        <v>8</v>
      </c>
      <c r="B10" s="7" t="s">
        <v>45</v>
      </c>
      <c r="C10" s="7" t="s">
        <v>12</v>
      </c>
      <c r="D10" s="8" t="s">
        <v>46</v>
      </c>
      <c r="E10" s="7" t="s">
        <v>47</v>
      </c>
      <c r="F10" s="9">
        <v>2000</v>
      </c>
      <c r="G10" s="9" t="s">
        <v>21</v>
      </c>
      <c r="H10" s="9">
        <f t="shared" si="0"/>
        <v>1600</v>
      </c>
      <c r="I10" s="7" t="s">
        <v>16</v>
      </c>
      <c r="J10" s="7" t="s">
        <v>48</v>
      </c>
    </row>
    <row r="11" customHeight="1" spans="1:10">
      <c r="A11" s="7">
        <v>9</v>
      </c>
      <c r="B11" s="7" t="s">
        <v>49</v>
      </c>
      <c r="C11" s="7" t="s">
        <v>12</v>
      </c>
      <c r="D11" s="8" t="s">
        <v>50</v>
      </c>
      <c r="E11" s="7" t="s">
        <v>51</v>
      </c>
      <c r="F11" s="9">
        <v>1500</v>
      </c>
      <c r="G11" s="9" t="s">
        <v>21</v>
      </c>
      <c r="H11" s="9">
        <f t="shared" si="0"/>
        <v>1200</v>
      </c>
      <c r="I11" s="7" t="s">
        <v>22</v>
      </c>
      <c r="J11" s="7" t="s">
        <v>52</v>
      </c>
    </row>
    <row r="12" customHeight="1" spans="1:10">
      <c r="A12" s="7">
        <v>10</v>
      </c>
      <c r="B12" s="7" t="s">
        <v>53</v>
      </c>
      <c r="C12" s="7" t="s">
        <v>12</v>
      </c>
      <c r="D12" s="8" t="s">
        <v>54</v>
      </c>
      <c r="E12" s="7" t="s">
        <v>55</v>
      </c>
      <c r="F12" s="9">
        <v>1500</v>
      </c>
      <c r="G12" s="9" t="s">
        <v>21</v>
      </c>
      <c r="H12" s="9">
        <f t="shared" si="0"/>
        <v>1200</v>
      </c>
      <c r="I12" s="7" t="s">
        <v>56</v>
      </c>
      <c r="J12" s="7" t="s">
        <v>57</v>
      </c>
    </row>
    <row r="13" customHeight="1" spans="1:10">
      <c r="A13" s="7">
        <v>11</v>
      </c>
      <c r="B13" s="7" t="s">
        <v>58</v>
      </c>
      <c r="C13" s="7" t="s">
        <v>12</v>
      </c>
      <c r="D13" s="8" t="s">
        <v>59</v>
      </c>
      <c r="E13" s="7" t="s">
        <v>60</v>
      </c>
      <c r="F13" s="9">
        <v>1800</v>
      </c>
      <c r="G13" s="9" t="s">
        <v>32</v>
      </c>
      <c r="H13" s="9">
        <f t="shared" ref="H13:H14" si="1">0.6*F13</f>
        <v>1080</v>
      </c>
      <c r="I13" s="7" t="s">
        <v>16</v>
      </c>
      <c r="J13" s="7" t="s">
        <v>57</v>
      </c>
    </row>
    <row r="14" customHeight="1" spans="1:10">
      <c r="A14" s="7">
        <v>12</v>
      </c>
      <c r="B14" s="7" t="s">
        <v>61</v>
      </c>
      <c r="C14" s="7" t="s">
        <v>12</v>
      </c>
      <c r="D14" s="8" t="s">
        <v>62</v>
      </c>
      <c r="E14" s="7" t="s">
        <v>63</v>
      </c>
      <c r="F14" s="9">
        <v>1500</v>
      </c>
      <c r="G14" s="9" t="s">
        <v>32</v>
      </c>
      <c r="H14" s="9">
        <f t="shared" si="1"/>
        <v>900</v>
      </c>
      <c r="I14" s="7" t="s">
        <v>64</v>
      </c>
      <c r="J14" s="7" t="s">
        <v>57</v>
      </c>
    </row>
    <row r="15" customHeight="1" spans="1:10">
      <c r="A15" s="7">
        <v>13</v>
      </c>
      <c r="B15" s="7" t="s">
        <v>65</v>
      </c>
      <c r="C15" s="7" t="s">
        <v>12</v>
      </c>
      <c r="D15" s="8" t="s">
        <v>66</v>
      </c>
      <c r="E15" s="7" t="s">
        <v>67</v>
      </c>
      <c r="F15" s="9">
        <v>1500</v>
      </c>
      <c r="G15" s="9" t="s">
        <v>68</v>
      </c>
      <c r="H15" s="9">
        <v>0</v>
      </c>
      <c r="I15" s="7" t="s">
        <v>69</v>
      </c>
      <c r="J15" s="7" t="s">
        <v>60</v>
      </c>
    </row>
    <row r="16" customHeight="1" spans="1:10">
      <c r="A16" s="7">
        <v>14</v>
      </c>
      <c r="B16" s="7" t="s">
        <v>70</v>
      </c>
      <c r="C16" s="7" t="s">
        <v>12</v>
      </c>
      <c r="D16" s="8" t="s">
        <v>71</v>
      </c>
      <c r="E16" s="7" t="s">
        <v>72</v>
      </c>
      <c r="F16" s="9">
        <v>1500</v>
      </c>
      <c r="G16" s="9" t="s">
        <v>15</v>
      </c>
      <c r="H16" s="9">
        <f>F16</f>
        <v>1500</v>
      </c>
      <c r="I16" s="7" t="s">
        <v>16</v>
      </c>
      <c r="J16" s="7" t="s">
        <v>48</v>
      </c>
    </row>
    <row r="17" customHeight="1" spans="1:10">
      <c r="A17" s="7">
        <v>15</v>
      </c>
      <c r="B17" s="7" t="s">
        <v>73</v>
      </c>
      <c r="C17" s="10" t="s">
        <v>12</v>
      </c>
      <c r="D17" s="10" t="s">
        <v>74</v>
      </c>
      <c r="E17" s="10" t="s">
        <v>23</v>
      </c>
      <c r="F17" s="9">
        <v>2000</v>
      </c>
      <c r="G17" s="9" t="s">
        <v>37</v>
      </c>
      <c r="H17" s="9">
        <f>1.2*F17</f>
        <v>2400</v>
      </c>
      <c r="I17" s="10" t="s">
        <v>75</v>
      </c>
      <c r="J17" s="10" t="s">
        <v>76</v>
      </c>
    </row>
    <row r="18" customHeight="1" spans="1:10">
      <c r="A18" s="7">
        <v>16</v>
      </c>
      <c r="B18" s="11" t="s">
        <v>77</v>
      </c>
      <c r="C18" s="11" t="s">
        <v>78</v>
      </c>
      <c r="D18" s="12" t="s">
        <v>79</v>
      </c>
      <c r="E18" s="11" t="s">
        <v>80</v>
      </c>
      <c r="F18" s="9">
        <v>1000</v>
      </c>
      <c r="G18" s="9" t="s">
        <v>21</v>
      </c>
      <c r="H18" s="9">
        <f t="shared" ref="H18:H20" si="2">0.8*F18</f>
        <v>800</v>
      </c>
      <c r="I18" s="11" t="s">
        <v>81</v>
      </c>
      <c r="J18" s="11" t="s">
        <v>82</v>
      </c>
    </row>
    <row r="19" customHeight="1" spans="1:10">
      <c r="A19" s="7">
        <v>17</v>
      </c>
      <c r="B19" s="11" t="s">
        <v>83</v>
      </c>
      <c r="C19" s="11" t="s">
        <v>78</v>
      </c>
      <c r="D19" s="12" t="s">
        <v>84</v>
      </c>
      <c r="E19" s="11" t="s">
        <v>85</v>
      </c>
      <c r="F19" s="9">
        <v>1800</v>
      </c>
      <c r="G19" s="9" t="s">
        <v>21</v>
      </c>
      <c r="H19" s="9">
        <f t="shared" si="2"/>
        <v>1440</v>
      </c>
      <c r="I19" s="11" t="s">
        <v>86</v>
      </c>
      <c r="J19" s="11" t="s">
        <v>87</v>
      </c>
    </row>
    <row r="20" customHeight="1" spans="1:10">
      <c r="A20" s="7">
        <v>18</v>
      </c>
      <c r="B20" s="11" t="s">
        <v>88</v>
      </c>
      <c r="C20" s="11" t="s">
        <v>78</v>
      </c>
      <c r="D20" s="12" t="s">
        <v>89</v>
      </c>
      <c r="E20" s="11" t="s">
        <v>90</v>
      </c>
      <c r="F20" s="9">
        <v>2000</v>
      </c>
      <c r="G20" s="9" t="s">
        <v>21</v>
      </c>
      <c r="H20" s="9">
        <f t="shared" si="2"/>
        <v>1600</v>
      </c>
      <c r="I20" s="11" t="s">
        <v>91</v>
      </c>
      <c r="J20" s="11" t="s">
        <v>92</v>
      </c>
    </row>
    <row r="21" customHeight="1" spans="1:10">
      <c r="A21" s="7">
        <v>19</v>
      </c>
      <c r="B21" s="11" t="s">
        <v>93</v>
      </c>
      <c r="C21" s="11" t="s">
        <v>78</v>
      </c>
      <c r="D21" s="12" t="s">
        <v>94</v>
      </c>
      <c r="E21" s="11" t="s">
        <v>95</v>
      </c>
      <c r="F21" s="9">
        <v>1600</v>
      </c>
      <c r="G21" s="9" t="s">
        <v>15</v>
      </c>
      <c r="H21" s="9">
        <f t="shared" ref="H21:H22" si="3">F21</f>
        <v>1600</v>
      </c>
      <c r="I21" s="11" t="s">
        <v>96</v>
      </c>
      <c r="J21" s="11" t="s">
        <v>92</v>
      </c>
    </row>
    <row r="22" customHeight="1" spans="1:10">
      <c r="A22" s="7">
        <v>20</v>
      </c>
      <c r="B22" s="7" t="s">
        <v>97</v>
      </c>
      <c r="C22" s="11" t="s">
        <v>98</v>
      </c>
      <c r="D22" s="13" t="s">
        <v>99</v>
      </c>
      <c r="E22" s="11" t="s">
        <v>100</v>
      </c>
      <c r="F22" s="9">
        <v>1700</v>
      </c>
      <c r="G22" s="9" t="s">
        <v>15</v>
      </c>
      <c r="H22" s="9">
        <f t="shared" si="3"/>
        <v>1700</v>
      </c>
      <c r="I22" s="11" t="s">
        <v>101</v>
      </c>
      <c r="J22" s="27" t="s">
        <v>102</v>
      </c>
    </row>
    <row r="23" customHeight="1" spans="1:10">
      <c r="A23" s="7">
        <v>21</v>
      </c>
      <c r="B23" s="14" t="s">
        <v>103</v>
      </c>
      <c r="C23" s="15" t="s">
        <v>104</v>
      </c>
      <c r="D23" s="16" t="s">
        <v>105</v>
      </c>
      <c r="E23" s="14" t="s">
        <v>106</v>
      </c>
      <c r="F23" s="9">
        <v>1800</v>
      </c>
      <c r="G23" s="9" t="s">
        <v>21</v>
      </c>
      <c r="H23" s="9">
        <f>0.8*F23</f>
        <v>1440</v>
      </c>
      <c r="I23" s="11" t="s">
        <v>107</v>
      </c>
      <c r="J23" s="11" t="s">
        <v>57</v>
      </c>
    </row>
    <row r="24" customHeight="1" spans="1:10">
      <c r="A24" s="7">
        <v>22</v>
      </c>
      <c r="B24" s="14" t="s">
        <v>108</v>
      </c>
      <c r="C24" s="15" t="s">
        <v>104</v>
      </c>
      <c r="D24" s="14" t="s">
        <v>109</v>
      </c>
      <c r="E24" s="11" t="s">
        <v>110</v>
      </c>
      <c r="F24" s="2">
        <v>2000</v>
      </c>
      <c r="G24" s="9" t="s">
        <v>37</v>
      </c>
      <c r="H24" s="9">
        <v>2400</v>
      </c>
      <c r="I24" s="11" t="s">
        <v>107</v>
      </c>
      <c r="J24" s="11" t="s">
        <v>57</v>
      </c>
    </row>
    <row r="25" customHeight="1" spans="1:10">
      <c r="A25" s="7">
        <v>23</v>
      </c>
      <c r="B25" s="14" t="s">
        <v>111</v>
      </c>
      <c r="C25" s="15" t="s">
        <v>104</v>
      </c>
      <c r="D25" s="16" t="s">
        <v>112</v>
      </c>
      <c r="E25" s="14" t="s">
        <v>113</v>
      </c>
      <c r="F25" s="9">
        <v>1800</v>
      </c>
      <c r="G25" s="9" t="s">
        <v>21</v>
      </c>
      <c r="H25" s="9">
        <f>0.8*F25</f>
        <v>1440</v>
      </c>
      <c r="I25" s="11" t="s">
        <v>114</v>
      </c>
      <c r="J25" s="11" t="s">
        <v>115</v>
      </c>
    </row>
    <row r="26" customHeight="1" spans="1:10">
      <c r="A26" s="7">
        <v>24</v>
      </c>
      <c r="B26" s="14" t="s">
        <v>116</v>
      </c>
      <c r="C26" s="15" t="s">
        <v>104</v>
      </c>
      <c r="D26" s="16" t="s">
        <v>117</v>
      </c>
      <c r="E26" s="14" t="s">
        <v>118</v>
      </c>
      <c r="F26" s="9">
        <v>1800</v>
      </c>
      <c r="G26" s="9" t="s">
        <v>32</v>
      </c>
      <c r="H26" s="9">
        <f>0.6*F26</f>
        <v>1080</v>
      </c>
      <c r="I26" s="11" t="s">
        <v>119</v>
      </c>
      <c r="J26" s="11" t="s">
        <v>120</v>
      </c>
    </row>
    <row r="27" customHeight="1" spans="1:10">
      <c r="A27" s="7">
        <v>25</v>
      </c>
      <c r="B27" s="14" t="s">
        <v>121</v>
      </c>
      <c r="C27" s="15" t="s">
        <v>104</v>
      </c>
      <c r="D27" s="17" t="s">
        <v>122</v>
      </c>
      <c r="E27" s="18" t="s">
        <v>123</v>
      </c>
      <c r="F27" s="9">
        <v>1500</v>
      </c>
      <c r="G27" s="9" t="s">
        <v>21</v>
      </c>
      <c r="H27" s="9">
        <f t="shared" ref="H27:H28" si="4">0.8*F27</f>
        <v>1200</v>
      </c>
      <c r="I27" s="11" t="s">
        <v>119</v>
      </c>
      <c r="J27" s="27" t="s">
        <v>124</v>
      </c>
    </row>
    <row r="28" customHeight="1" spans="1:10">
      <c r="A28" s="7">
        <v>26</v>
      </c>
      <c r="B28" s="14" t="s">
        <v>125</v>
      </c>
      <c r="C28" s="15" t="s">
        <v>104</v>
      </c>
      <c r="D28" s="16" t="s">
        <v>126</v>
      </c>
      <c r="E28" s="18" t="s">
        <v>127</v>
      </c>
      <c r="F28" s="9">
        <v>1800</v>
      </c>
      <c r="G28" s="9" t="s">
        <v>21</v>
      </c>
      <c r="H28" s="9">
        <f t="shared" si="4"/>
        <v>1440</v>
      </c>
      <c r="I28" s="11" t="s">
        <v>128</v>
      </c>
      <c r="J28" s="27" t="s">
        <v>57</v>
      </c>
    </row>
    <row r="29" customHeight="1" spans="1:10">
      <c r="A29" s="7">
        <v>27</v>
      </c>
      <c r="B29" s="14" t="s">
        <v>129</v>
      </c>
      <c r="C29" s="15" t="s">
        <v>104</v>
      </c>
      <c r="D29" s="16" t="s">
        <v>130</v>
      </c>
      <c r="E29" s="18" t="s">
        <v>131</v>
      </c>
      <c r="F29" s="9">
        <v>2000</v>
      </c>
      <c r="G29" s="9" t="s">
        <v>68</v>
      </c>
      <c r="H29" s="9">
        <v>0</v>
      </c>
      <c r="I29" s="11" t="s">
        <v>132</v>
      </c>
      <c r="J29" s="27" t="s">
        <v>57</v>
      </c>
    </row>
    <row r="30" customHeight="1" spans="1:10">
      <c r="A30" s="7">
        <v>28</v>
      </c>
      <c r="B30" s="14" t="s">
        <v>133</v>
      </c>
      <c r="C30" s="15" t="s">
        <v>104</v>
      </c>
      <c r="D30" s="16" t="s">
        <v>134</v>
      </c>
      <c r="E30" s="18" t="s">
        <v>135</v>
      </c>
      <c r="F30" s="9">
        <v>1500</v>
      </c>
      <c r="G30" s="9" t="s">
        <v>21</v>
      </c>
      <c r="H30" s="9">
        <f>0.8*F30</f>
        <v>1200</v>
      </c>
      <c r="I30" s="11" t="s">
        <v>128</v>
      </c>
      <c r="J30" s="27" t="s">
        <v>57</v>
      </c>
    </row>
    <row r="31" customHeight="1" spans="1:10">
      <c r="A31" s="7">
        <v>29</v>
      </c>
      <c r="B31" s="14" t="s">
        <v>136</v>
      </c>
      <c r="C31" s="15" t="s">
        <v>104</v>
      </c>
      <c r="D31" s="17" t="s">
        <v>137</v>
      </c>
      <c r="E31" s="19" t="s">
        <v>138</v>
      </c>
      <c r="F31" s="9">
        <v>2000</v>
      </c>
      <c r="G31" s="9" t="s">
        <v>37</v>
      </c>
      <c r="H31" s="9">
        <f>1.2*F31</f>
        <v>2400</v>
      </c>
      <c r="I31" s="11" t="s">
        <v>139</v>
      </c>
      <c r="J31" s="11" t="s">
        <v>140</v>
      </c>
    </row>
    <row r="32" customHeight="1" spans="1:10">
      <c r="A32" s="7">
        <v>30</v>
      </c>
      <c r="B32" s="14" t="s">
        <v>141</v>
      </c>
      <c r="C32" s="15" t="s">
        <v>104</v>
      </c>
      <c r="D32" s="16" t="s">
        <v>142</v>
      </c>
      <c r="E32" s="20" t="s">
        <v>143</v>
      </c>
      <c r="F32" s="9">
        <v>1800</v>
      </c>
      <c r="G32" s="9" t="s">
        <v>21</v>
      </c>
      <c r="H32" s="9">
        <f>0.8*F32</f>
        <v>1440</v>
      </c>
      <c r="I32" s="15" t="s">
        <v>144</v>
      </c>
      <c r="J32" s="27" t="s">
        <v>145</v>
      </c>
    </row>
    <row r="33" customHeight="1" spans="1:10">
      <c r="A33" s="7">
        <v>31</v>
      </c>
      <c r="B33" s="14" t="s">
        <v>146</v>
      </c>
      <c r="C33" s="15" t="s">
        <v>104</v>
      </c>
      <c r="D33" s="17" t="s">
        <v>147</v>
      </c>
      <c r="E33" s="19" t="s">
        <v>148</v>
      </c>
      <c r="F33" s="9">
        <v>1800</v>
      </c>
      <c r="G33" s="9" t="s">
        <v>21</v>
      </c>
      <c r="H33" s="9">
        <f t="shared" ref="H33:H34" si="5">0.8*F33</f>
        <v>1440</v>
      </c>
      <c r="I33" s="11" t="s">
        <v>149</v>
      </c>
      <c r="J33" s="11" t="s">
        <v>150</v>
      </c>
    </row>
    <row r="34" customHeight="1" spans="1:10">
      <c r="A34" s="7">
        <v>32</v>
      </c>
      <c r="B34" s="14" t="s">
        <v>151</v>
      </c>
      <c r="C34" s="15" t="s">
        <v>104</v>
      </c>
      <c r="D34" s="21" t="s">
        <v>152</v>
      </c>
      <c r="E34" s="15" t="s">
        <v>153</v>
      </c>
      <c r="F34" s="9">
        <v>2000</v>
      </c>
      <c r="G34" s="9" t="s">
        <v>21</v>
      </c>
      <c r="H34" s="9">
        <f t="shared" si="5"/>
        <v>1600</v>
      </c>
      <c r="I34" s="28" t="s">
        <v>154</v>
      </c>
      <c r="J34" s="27" t="s">
        <v>145</v>
      </c>
    </row>
    <row r="35" customHeight="1" spans="1:10">
      <c r="A35" s="7">
        <v>33</v>
      </c>
      <c r="B35" s="14" t="s">
        <v>155</v>
      </c>
      <c r="C35" s="15" t="s">
        <v>104</v>
      </c>
      <c r="D35" s="16" t="s">
        <v>156</v>
      </c>
      <c r="E35" s="14" t="s">
        <v>157</v>
      </c>
      <c r="F35" s="9">
        <v>1500</v>
      </c>
      <c r="G35" s="9" t="s">
        <v>37</v>
      </c>
      <c r="H35" s="9">
        <f>1.2*F35</f>
        <v>1800</v>
      </c>
      <c r="I35" s="27" t="s">
        <v>132</v>
      </c>
      <c r="J35" s="27" t="s">
        <v>57</v>
      </c>
    </row>
    <row r="36" customHeight="1" spans="1:10">
      <c r="A36" s="7">
        <v>34</v>
      </c>
      <c r="B36" s="14" t="s">
        <v>158</v>
      </c>
      <c r="C36" s="15" t="s">
        <v>104</v>
      </c>
      <c r="D36" s="16" t="s">
        <v>159</v>
      </c>
      <c r="E36" s="14" t="s">
        <v>160</v>
      </c>
      <c r="F36" s="9">
        <v>1500</v>
      </c>
      <c r="G36" s="9" t="s">
        <v>21</v>
      </c>
      <c r="H36" s="9">
        <f>0.8*F36</f>
        <v>1200</v>
      </c>
      <c r="I36" s="27" t="s">
        <v>119</v>
      </c>
      <c r="J36" s="27" t="s">
        <v>120</v>
      </c>
    </row>
    <row r="37" customHeight="1" spans="1:10">
      <c r="A37" s="7">
        <v>35</v>
      </c>
      <c r="B37" s="14" t="s">
        <v>161</v>
      </c>
      <c r="C37" s="15" t="s">
        <v>104</v>
      </c>
      <c r="D37" s="16" t="s">
        <v>162</v>
      </c>
      <c r="E37" s="14" t="s">
        <v>163</v>
      </c>
      <c r="F37" s="9">
        <v>1900</v>
      </c>
      <c r="G37" s="9" t="s">
        <v>15</v>
      </c>
      <c r="H37" s="9">
        <f>F37</f>
        <v>1900</v>
      </c>
      <c r="I37" s="27" t="s">
        <v>144</v>
      </c>
      <c r="J37" s="27" t="s">
        <v>145</v>
      </c>
    </row>
    <row r="38" customHeight="1" spans="1:10">
      <c r="A38" s="7">
        <v>36</v>
      </c>
      <c r="B38" s="22" t="s">
        <v>164</v>
      </c>
      <c r="C38" s="22" t="s">
        <v>165</v>
      </c>
      <c r="D38" s="22" t="s">
        <v>166</v>
      </c>
      <c r="E38" s="22" t="s">
        <v>167</v>
      </c>
      <c r="F38" s="9">
        <v>1500</v>
      </c>
      <c r="G38" s="9" t="s">
        <v>68</v>
      </c>
      <c r="H38" s="9">
        <v>0</v>
      </c>
      <c r="I38" s="22" t="s">
        <v>168</v>
      </c>
      <c r="J38" s="22" t="s">
        <v>169</v>
      </c>
    </row>
    <row r="39" customHeight="1" spans="1:10">
      <c r="A39" s="7">
        <v>37</v>
      </c>
      <c r="B39" s="22" t="s">
        <v>170</v>
      </c>
      <c r="C39" s="22" t="s">
        <v>171</v>
      </c>
      <c r="D39" s="22" t="s">
        <v>172</v>
      </c>
      <c r="E39" s="22" t="s">
        <v>173</v>
      </c>
      <c r="F39" s="9">
        <v>1494.5</v>
      </c>
      <c r="G39" s="9" t="s">
        <v>68</v>
      </c>
      <c r="H39" s="9">
        <v>0</v>
      </c>
      <c r="I39" s="22" t="s">
        <v>168</v>
      </c>
      <c r="J39" s="22" t="s">
        <v>174</v>
      </c>
    </row>
    <row r="40" customHeight="1" spans="1:10">
      <c r="A40" s="7">
        <v>38</v>
      </c>
      <c r="B40" s="22" t="s">
        <v>175</v>
      </c>
      <c r="C40" s="22" t="s">
        <v>171</v>
      </c>
      <c r="D40" s="22" t="s">
        <v>176</v>
      </c>
      <c r="E40" s="22" t="s">
        <v>177</v>
      </c>
      <c r="F40" s="9">
        <v>2000</v>
      </c>
      <c r="G40" s="9" t="s">
        <v>68</v>
      </c>
      <c r="H40" s="9">
        <v>0</v>
      </c>
      <c r="I40" s="22" t="s">
        <v>178</v>
      </c>
      <c r="J40" s="22" t="s">
        <v>169</v>
      </c>
    </row>
    <row r="41" customHeight="1" spans="1:10">
      <c r="A41" s="7">
        <v>39</v>
      </c>
      <c r="B41" s="22" t="s">
        <v>179</v>
      </c>
      <c r="C41" s="22" t="s">
        <v>171</v>
      </c>
      <c r="D41" s="22" t="s">
        <v>180</v>
      </c>
      <c r="E41" s="22" t="s">
        <v>181</v>
      </c>
      <c r="F41" s="9">
        <v>2000</v>
      </c>
      <c r="G41" s="9" t="s">
        <v>68</v>
      </c>
      <c r="H41" s="9">
        <v>0</v>
      </c>
      <c r="I41" s="22" t="s">
        <v>178</v>
      </c>
      <c r="J41" s="22" t="s">
        <v>169</v>
      </c>
    </row>
    <row r="42" customHeight="1" spans="1:10">
      <c r="A42" s="7">
        <v>40</v>
      </c>
      <c r="B42" s="22" t="s">
        <v>182</v>
      </c>
      <c r="C42" s="22" t="s">
        <v>165</v>
      </c>
      <c r="D42" s="22" t="s">
        <v>183</v>
      </c>
      <c r="E42" s="22" t="s">
        <v>174</v>
      </c>
      <c r="F42" s="9">
        <v>2000</v>
      </c>
      <c r="G42" s="9" t="s">
        <v>68</v>
      </c>
      <c r="H42" s="9">
        <v>0</v>
      </c>
      <c r="I42" s="22" t="s">
        <v>184</v>
      </c>
      <c r="J42" s="22" t="s">
        <v>185</v>
      </c>
    </row>
    <row r="43" customHeight="1" spans="1:10">
      <c r="A43" s="7">
        <v>41</v>
      </c>
      <c r="B43" s="22" t="s">
        <v>186</v>
      </c>
      <c r="C43" s="22" t="s">
        <v>165</v>
      </c>
      <c r="D43" s="22" t="s">
        <v>187</v>
      </c>
      <c r="E43" s="22" t="s">
        <v>188</v>
      </c>
      <c r="F43" s="9">
        <v>1200</v>
      </c>
      <c r="G43" s="9" t="s">
        <v>68</v>
      </c>
      <c r="H43" s="9">
        <v>0</v>
      </c>
      <c r="I43" s="22" t="s">
        <v>189</v>
      </c>
      <c r="J43" s="22" t="s">
        <v>190</v>
      </c>
    </row>
    <row r="44" customHeight="1" spans="1:10">
      <c r="A44" s="7">
        <v>42</v>
      </c>
      <c r="B44" s="22" t="s">
        <v>191</v>
      </c>
      <c r="C44" s="22" t="s">
        <v>192</v>
      </c>
      <c r="D44" s="23" t="s">
        <v>193</v>
      </c>
      <c r="E44" s="22" t="s">
        <v>194</v>
      </c>
      <c r="F44" s="9">
        <v>2000</v>
      </c>
      <c r="G44" s="9" t="s">
        <v>32</v>
      </c>
      <c r="H44" s="9">
        <f t="shared" ref="H44:H45" si="6">0.6*F44</f>
        <v>1200</v>
      </c>
      <c r="I44" s="22" t="s">
        <v>195</v>
      </c>
      <c r="J44" s="22" t="s">
        <v>196</v>
      </c>
    </row>
    <row r="45" customHeight="1" spans="1:10">
      <c r="A45" s="7">
        <v>43</v>
      </c>
      <c r="B45" s="22" t="s">
        <v>197</v>
      </c>
      <c r="C45" s="22" t="s">
        <v>165</v>
      </c>
      <c r="D45" s="23" t="s">
        <v>198</v>
      </c>
      <c r="E45" s="22" t="s">
        <v>199</v>
      </c>
      <c r="F45" s="9">
        <v>1500</v>
      </c>
      <c r="G45" s="9" t="s">
        <v>32</v>
      </c>
      <c r="H45" s="9">
        <f t="shared" si="6"/>
        <v>900</v>
      </c>
      <c r="I45" s="22" t="s">
        <v>195</v>
      </c>
      <c r="J45" s="22" t="s">
        <v>200</v>
      </c>
    </row>
    <row r="46" customHeight="1" spans="1:10">
      <c r="A46" s="7">
        <v>44</v>
      </c>
      <c r="B46" s="22" t="s">
        <v>201</v>
      </c>
      <c r="C46" s="22" t="s">
        <v>171</v>
      </c>
      <c r="D46" s="23" t="s">
        <v>202</v>
      </c>
      <c r="E46" s="22" t="s">
        <v>203</v>
      </c>
      <c r="F46" s="9">
        <v>1500</v>
      </c>
      <c r="G46" s="9" t="s">
        <v>21</v>
      </c>
      <c r="H46" s="9">
        <f>0.8*F46</f>
        <v>1200</v>
      </c>
      <c r="I46" s="22" t="s">
        <v>195</v>
      </c>
      <c r="J46" s="22" t="s">
        <v>196</v>
      </c>
    </row>
    <row r="47" customHeight="1" spans="1:10">
      <c r="A47" s="7">
        <v>45</v>
      </c>
      <c r="B47" s="22" t="s">
        <v>204</v>
      </c>
      <c r="C47" s="22" t="s">
        <v>171</v>
      </c>
      <c r="D47" s="23" t="s">
        <v>205</v>
      </c>
      <c r="E47" s="22" t="s">
        <v>206</v>
      </c>
      <c r="F47" s="9">
        <v>2000</v>
      </c>
      <c r="G47" s="9" t="s">
        <v>32</v>
      </c>
      <c r="H47" s="9">
        <f>0.6*F47</f>
        <v>1200</v>
      </c>
      <c r="I47" s="22" t="s">
        <v>195</v>
      </c>
      <c r="J47" s="22" t="s">
        <v>200</v>
      </c>
    </row>
    <row r="48" customHeight="1" spans="1:10">
      <c r="A48" s="7">
        <v>46</v>
      </c>
      <c r="B48" s="11" t="s">
        <v>207</v>
      </c>
      <c r="C48" s="24" t="s">
        <v>208</v>
      </c>
      <c r="D48" s="13" t="s">
        <v>209</v>
      </c>
      <c r="E48" s="11" t="s">
        <v>210</v>
      </c>
      <c r="F48" s="9">
        <v>1500</v>
      </c>
      <c r="G48" s="9" t="s">
        <v>21</v>
      </c>
      <c r="H48" s="9">
        <f>0.8*F48</f>
        <v>1200</v>
      </c>
      <c r="I48" s="20" t="s">
        <v>211</v>
      </c>
      <c r="J48" s="20" t="s">
        <v>212</v>
      </c>
    </row>
    <row r="49" customHeight="1" spans="1:10">
      <c r="A49" s="7">
        <v>47</v>
      </c>
      <c r="B49" s="11" t="s">
        <v>213</v>
      </c>
      <c r="C49" s="24" t="s">
        <v>208</v>
      </c>
      <c r="D49" s="13" t="s">
        <v>214</v>
      </c>
      <c r="E49" s="11" t="s">
        <v>215</v>
      </c>
      <c r="F49" s="9">
        <v>1700</v>
      </c>
      <c r="G49" s="9" t="s">
        <v>15</v>
      </c>
      <c r="H49" s="9">
        <f t="shared" ref="H49:H50" si="7">F49</f>
        <v>1700</v>
      </c>
      <c r="I49" s="20" t="s">
        <v>216</v>
      </c>
      <c r="J49" s="20" t="s">
        <v>212</v>
      </c>
    </row>
    <row r="50" customHeight="1" spans="1:10">
      <c r="A50" s="7">
        <v>48</v>
      </c>
      <c r="B50" s="11" t="s">
        <v>217</v>
      </c>
      <c r="C50" s="24" t="s">
        <v>208</v>
      </c>
      <c r="D50" s="13" t="s">
        <v>218</v>
      </c>
      <c r="E50" s="11" t="s">
        <v>219</v>
      </c>
      <c r="F50" s="9">
        <v>1800</v>
      </c>
      <c r="G50" s="9" t="s">
        <v>15</v>
      </c>
      <c r="H50" s="9">
        <f t="shared" si="7"/>
        <v>1800</v>
      </c>
      <c r="I50" s="20" t="s">
        <v>216</v>
      </c>
      <c r="J50" s="20" t="s">
        <v>212</v>
      </c>
    </row>
    <row r="51" customHeight="1" spans="1:10">
      <c r="A51" s="7">
        <v>49</v>
      </c>
      <c r="B51" s="11" t="s">
        <v>220</v>
      </c>
      <c r="C51" s="11" t="s">
        <v>221</v>
      </c>
      <c r="D51" s="11" t="s">
        <v>222</v>
      </c>
      <c r="E51" s="11" t="s">
        <v>223</v>
      </c>
      <c r="F51" s="9">
        <v>1500</v>
      </c>
      <c r="G51" s="9" t="s">
        <v>21</v>
      </c>
      <c r="H51" s="9">
        <f t="shared" ref="H51:H52" si="8">0.8*F51</f>
        <v>1200</v>
      </c>
      <c r="I51" s="11" t="s">
        <v>224</v>
      </c>
      <c r="J51" s="11" t="s">
        <v>225</v>
      </c>
    </row>
    <row r="52" customHeight="1" spans="1:10">
      <c r="A52" s="7">
        <v>50</v>
      </c>
      <c r="B52" s="25" t="s">
        <v>226</v>
      </c>
      <c r="C52" s="25" t="s">
        <v>227</v>
      </c>
      <c r="D52" s="25" t="s">
        <v>228</v>
      </c>
      <c r="E52" s="25" t="s">
        <v>229</v>
      </c>
      <c r="F52" s="9">
        <v>1500</v>
      </c>
      <c r="G52" s="9" t="s">
        <v>21</v>
      </c>
      <c r="H52" s="9">
        <f t="shared" si="8"/>
        <v>1200</v>
      </c>
      <c r="I52" s="25" t="s">
        <v>230</v>
      </c>
      <c r="J52" s="25" t="s">
        <v>231</v>
      </c>
    </row>
    <row r="53" customHeight="1" spans="1:10">
      <c r="A53" s="7">
        <v>51</v>
      </c>
      <c r="B53" s="25" t="s">
        <v>232</v>
      </c>
      <c r="C53" s="25" t="s">
        <v>227</v>
      </c>
      <c r="D53" s="25" t="s">
        <v>233</v>
      </c>
      <c r="E53" s="25" t="s">
        <v>234</v>
      </c>
      <c r="F53" s="9">
        <v>1600</v>
      </c>
      <c r="G53" s="9" t="s">
        <v>32</v>
      </c>
      <c r="H53" s="9">
        <f>0.6*F53</f>
        <v>960</v>
      </c>
      <c r="I53" s="25" t="s">
        <v>235</v>
      </c>
      <c r="J53" s="25" t="s">
        <v>236</v>
      </c>
    </row>
    <row r="54" customHeight="1" spans="1:10">
      <c r="A54" s="7">
        <v>52</v>
      </c>
      <c r="B54" s="25" t="s">
        <v>237</v>
      </c>
      <c r="C54" s="25" t="s">
        <v>227</v>
      </c>
      <c r="D54" s="25" t="s">
        <v>238</v>
      </c>
      <c r="E54" s="25" t="s">
        <v>239</v>
      </c>
      <c r="F54" s="9">
        <v>1700</v>
      </c>
      <c r="G54" s="9" t="s">
        <v>37</v>
      </c>
      <c r="H54" s="9">
        <f>1.2*F54</f>
        <v>2040</v>
      </c>
      <c r="I54" s="25" t="s">
        <v>240</v>
      </c>
      <c r="J54" s="25" t="s">
        <v>241</v>
      </c>
    </row>
    <row r="55" customHeight="1" spans="1:10">
      <c r="A55" s="7">
        <v>53</v>
      </c>
      <c r="B55" s="25" t="s">
        <v>242</v>
      </c>
      <c r="C55" s="25" t="s">
        <v>227</v>
      </c>
      <c r="D55" s="25" t="s">
        <v>243</v>
      </c>
      <c r="E55" s="25" t="s">
        <v>244</v>
      </c>
      <c r="F55" s="9">
        <v>1600</v>
      </c>
      <c r="G55" s="9" t="s">
        <v>15</v>
      </c>
      <c r="H55" s="9">
        <f>F55</f>
        <v>1600</v>
      </c>
      <c r="I55" s="25" t="s">
        <v>245</v>
      </c>
      <c r="J55" s="25" t="s">
        <v>246</v>
      </c>
    </row>
    <row r="56" customHeight="1" spans="1:10">
      <c r="A56" s="7">
        <v>54</v>
      </c>
      <c r="B56" s="25" t="s">
        <v>247</v>
      </c>
      <c r="C56" s="25" t="s">
        <v>248</v>
      </c>
      <c r="D56" s="25" t="s">
        <v>249</v>
      </c>
      <c r="E56" s="25" t="s">
        <v>250</v>
      </c>
      <c r="F56" s="9">
        <v>1500</v>
      </c>
      <c r="G56" s="9" t="s">
        <v>21</v>
      </c>
      <c r="H56" s="9">
        <f>0.8*F56</f>
        <v>1200</v>
      </c>
      <c r="I56" s="9" t="s">
        <v>251</v>
      </c>
      <c r="J56" s="25" t="s">
        <v>252</v>
      </c>
    </row>
    <row r="57" customHeight="1" spans="1:10">
      <c r="A57" s="7">
        <v>55</v>
      </c>
      <c r="B57" s="25" t="s">
        <v>253</v>
      </c>
      <c r="C57" s="25" t="s">
        <v>248</v>
      </c>
      <c r="D57" s="25" t="s">
        <v>254</v>
      </c>
      <c r="E57" s="25" t="s">
        <v>255</v>
      </c>
      <c r="F57" s="9">
        <v>1300</v>
      </c>
      <c r="G57" s="9" t="s">
        <v>15</v>
      </c>
      <c r="H57" s="9">
        <f>F57</f>
        <v>1300</v>
      </c>
      <c r="I57" s="9" t="s">
        <v>256</v>
      </c>
      <c r="J57" s="25" t="s">
        <v>252</v>
      </c>
    </row>
  </sheetData>
  <autoFilter ref="A2:J57">
    <extLst/>
  </autoFilter>
  <sortState ref="A3:X57">
    <sortCondition ref="A3:A57"/>
  </sortState>
  <mergeCells count="1">
    <mergeCell ref="A1:J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dcterms:created xsi:type="dcterms:W3CDTF">2017-05-14T05:11:00Z</dcterms:created>
  <dcterms:modified xsi:type="dcterms:W3CDTF">2019-06-27T07:28:31Z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