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2019年“创客中国”智能融合应用中小企业创新创业大赛\"/>
    </mc:Choice>
  </mc:AlternateContent>
  <bookViews>
    <workbookView xWindow="0" yWindow="0" windowWidth="20490" windowHeight="72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G7" i="1" l="1"/>
  <c r="AC7" i="1" s="1"/>
  <c r="Q7" i="1"/>
  <c r="M7" i="1"/>
  <c r="I7" i="1"/>
  <c r="F7" i="1"/>
  <c r="AC4" i="1" l="1"/>
  <c r="AC5" i="1"/>
  <c r="AC6" i="1"/>
  <c r="AC3" i="1"/>
  <c r="Y4" i="1"/>
  <c r="Y6" i="1"/>
  <c r="Y3" i="1"/>
  <c r="U4" i="1"/>
  <c r="U6" i="1"/>
  <c r="U3" i="1"/>
  <c r="Q4" i="1"/>
  <c r="Q5" i="1"/>
  <c r="Q6" i="1"/>
  <c r="Q3" i="1"/>
  <c r="M4" i="1"/>
  <c r="M5" i="1"/>
  <c r="M6" i="1"/>
  <c r="M3" i="1"/>
  <c r="I4" i="1"/>
  <c r="I5" i="1"/>
  <c r="I6" i="1"/>
  <c r="I3" i="1"/>
  <c r="F3" i="1"/>
  <c r="F4" i="1"/>
  <c r="F5" i="1"/>
  <c r="F6" i="1"/>
</calcChain>
</file>

<file path=xl/sharedStrings.xml><?xml version="1.0" encoding="utf-8"?>
<sst xmlns="http://schemas.openxmlformats.org/spreadsheetml/2006/main" count="131" uniqueCount="95">
  <si>
    <t>序号</t>
  </si>
  <si>
    <t>组队形式</t>
  </si>
  <si>
    <t>参赛项目名称</t>
  </si>
  <si>
    <t>第一作者姓名</t>
  </si>
  <si>
    <t>第一作者联系方式</t>
  </si>
  <si>
    <t>第一作者所在院系</t>
  </si>
  <si>
    <t>第一作者学号</t>
  </si>
  <si>
    <t>第二作者姓名</t>
  </si>
  <si>
    <t>第二作者所在院系</t>
  </si>
  <si>
    <t>第二作者学号</t>
  </si>
  <si>
    <t>第三作者姓名</t>
  </si>
  <si>
    <t>第三作者所在院系</t>
  </si>
  <si>
    <t>第三作者学号</t>
  </si>
  <si>
    <t>第四作者姓名</t>
  </si>
  <si>
    <t>第四作者所在院系</t>
  </si>
  <si>
    <t>第四作者学号</t>
  </si>
  <si>
    <t>第五作者姓名</t>
  </si>
  <si>
    <t>第五作者所在院系</t>
  </si>
  <si>
    <t>第五作者学号</t>
  </si>
  <si>
    <t>双创激荡—创客组</t>
  </si>
  <si>
    <t>北斗羽翼--MEMS惯性辅助卫星导航系统</t>
  </si>
  <si>
    <t>陈雪</t>
  </si>
  <si>
    <t>15543286687</t>
  </si>
  <si>
    <t>信息与通信工程学院</t>
  </si>
  <si>
    <t>2018080203</t>
  </si>
  <si>
    <t>阮金亮</t>
  </si>
  <si>
    <t>自动化学院</t>
  </si>
  <si>
    <t>S319047057</t>
  </si>
  <si>
    <t>蒋义东</t>
  </si>
  <si>
    <t>S319040060</t>
  </si>
  <si>
    <t>汉澳</t>
  </si>
  <si>
    <t>2017116507</t>
  </si>
  <si>
    <t>赵宏宇</t>
  </si>
  <si>
    <t>2017040627</t>
  </si>
  <si>
    <t>何昆鹏</t>
  </si>
  <si>
    <t>0420030200</t>
  </si>
  <si>
    <t>海天探索者指路魔杖</t>
  </si>
  <si>
    <t>盛书哲</t>
  </si>
  <si>
    <t>13012471776</t>
  </si>
  <si>
    <t>S319047058</t>
  </si>
  <si>
    <t>荆小芳</t>
  </si>
  <si>
    <t>2018080209</t>
  </si>
  <si>
    <t>苗熙睿</t>
  </si>
  <si>
    <t>2017080112</t>
  </si>
  <si>
    <t>贾璐毓</t>
  </si>
  <si>
    <t>S319047030</t>
  </si>
  <si>
    <t>孙宇</t>
  </si>
  <si>
    <t>S319047066</t>
  </si>
  <si>
    <t>被动式空气源CO2气肥发生器</t>
  </si>
  <si>
    <t>谭富升</t>
  </si>
  <si>
    <t>19917629078</t>
  </si>
  <si>
    <t>动力与能源工程学院</t>
  </si>
  <si>
    <t>2017031531</t>
  </si>
  <si>
    <t>刘俊廷</t>
  </si>
  <si>
    <t>2017031613</t>
  </si>
  <si>
    <t>白婷</t>
  </si>
  <si>
    <t>马克思主义学院</t>
  </si>
  <si>
    <t>2017221101</t>
  </si>
  <si>
    <t>葛坤</t>
  </si>
  <si>
    <t>0320170222</t>
  </si>
  <si>
    <t>哈尔滨益希欧材料科技有限公司</t>
  </si>
  <si>
    <t>蒋金婷</t>
  </si>
  <si>
    <t>18845583774</t>
  </si>
  <si>
    <t>材料科学与化学工程学院</t>
  </si>
  <si>
    <t>S318100013</t>
  </si>
  <si>
    <t>黄珮</t>
  </si>
  <si>
    <t>S318100087</t>
  </si>
  <si>
    <t>徐晨涵</t>
  </si>
  <si>
    <t>S318100046</t>
  </si>
  <si>
    <t>周越</t>
  </si>
  <si>
    <t>S319100136</t>
  </si>
  <si>
    <t>张坤坤</t>
  </si>
  <si>
    <t>S319100114</t>
  </si>
  <si>
    <t>赵方波</t>
  </si>
  <si>
    <t>1020060016</t>
  </si>
  <si>
    <t>2019年“创客中国”智能融合应用中小企业创新创业大赛参赛信息汇总</t>
    <phoneticPr fontId="5" type="noConversion"/>
  </si>
  <si>
    <t>基于空间定位及超声图像引导的肌肉穿刺仪</t>
  </si>
  <si>
    <t>袁浩</t>
  </si>
  <si>
    <t>18631578656</t>
  </si>
  <si>
    <t>S318047085</t>
  </si>
  <si>
    <t>刘小龙</t>
  </si>
  <si>
    <t>B416040019</t>
  </si>
  <si>
    <t>李泽钰</t>
  </si>
  <si>
    <t>S318040250</t>
  </si>
  <si>
    <t>栾宽</t>
  </si>
  <si>
    <t>0420010094</t>
  </si>
  <si>
    <t>第一指导教师姓名</t>
    <phoneticPr fontId="5" type="noConversion"/>
  </si>
  <si>
    <t>第一指导教师所在院系</t>
    <phoneticPr fontId="5" type="noConversion"/>
  </si>
  <si>
    <t>第一指导教师工号</t>
    <phoneticPr fontId="5" type="noConversion"/>
  </si>
  <si>
    <t>第二指导教师姓名</t>
    <phoneticPr fontId="5" type="noConversion"/>
  </si>
  <si>
    <t>第二指导教师所在院系</t>
    <phoneticPr fontId="5" type="noConversion"/>
  </si>
  <si>
    <t>第二指导教师工号</t>
    <phoneticPr fontId="5" type="noConversion"/>
  </si>
  <si>
    <t>李金</t>
    <phoneticPr fontId="5" type="noConversion"/>
  </si>
  <si>
    <t>自动化学院</t>
    <phoneticPr fontId="5" type="noConversion"/>
  </si>
  <si>
    <t>0419840015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</si>
</sst>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sz val="9"/>
      <color rgb="FF000000"/>
      <name val="微软雅黑"/>
      <family val="2"/>
      <charset val="134"/>
    </font>
    <font>
      <sz val="10"/>
      <color rgb="FF000000"/>
      <name val="Arial"/>
    </font>
    <font>
      <b/>
      <sz val="9"/>
      <name val="微软雅黑"/>
      <family val="2"/>
      <charset val="134"/>
    </font>
    <font>
      <sz val="11"/>
      <name val="Calibri"/>
      <family val="2"/>
    </font>
    <font>
      <sz val="9"/>
      <name val="宋体"/>
      <family val="3"/>
      <charset val="134"/>
    </font>
    <font>
      <b/>
      <sz val="18"/>
      <color rgb="FF000000"/>
      <name val="微软雅黑"/>
      <family val="2"/>
      <charset val="134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2" borderId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workbookViewId="0">
      <selection activeCell="I10" sqref="I10"/>
    </sheetView>
  </sheetViews>
  <sheetFormatPr defaultRowHeight="15" x14ac:dyDescent="0.25"/>
  <cols>
    <col min="1" max="1" width="5.7109375" customWidth="1"/>
    <col min="2" max="2" width="20" customWidth="1"/>
    <col min="3" max="3" width="37.140625" customWidth="1"/>
    <col min="4" max="4" width="15.7109375" customWidth="1"/>
    <col min="5" max="5" width="15.7109375" hidden="1" customWidth="1"/>
    <col min="6" max="6" width="15.7109375" customWidth="1"/>
    <col min="7" max="7" width="17.7109375" customWidth="1"/>
    <col min="8" max="8" width="15.7109375" hidden="1" customWidth="1"/>
    <col min="9" max="10" width="15.7109375" customWidth="1"/>
    <col min="11" max="11" width="17.7109375" customWidth="1"/>
    <col min="12" max="12" width="15.7109375" hidden="1" customWidth="1"/>
    <col min="13" max="14" width="15.7109375" customWidth="1"/>
    <col min="15" max="15" width="17.7109375" customWidth="1"/>
    <col min="16" max="16" width="15.7109375" hidden="1" customWidth="1"/>
    <col min="17" max="18" width="15.7109375" customWidth="1"/>
    <col min="19" max="19" width="17.7109375" customWidth="1"/>
    <col min="20" max="20" width="15.7109375" hidden="1" customWidth="1"/>
    <col min="21" max="22" width="15.7109375" customWidth="1"/>
    <col min="23" max="23" width="17.7109375" customWidth="1"/>
    <col min="24" max="24" width="15.7109375" hidden="1" customWidth="1"/>
    <col min="25" max="26" width="15.7109375" customWidth="1"/>
    <col min="27" max="27" width="17.7109375" customWidth="1"/>
    <col min="28" max="28" width="15.7109375" hidden="1" customWidth="1"/>
    <col min="29" max="30" width="15.7109375" customWidth="1"/>
    <col min="31" max="31" width="17.7109375" customWidth="1"/>
    <col min="32" max="32" width="15.7109375" hidden="1" customWidth="1"/>
    <col min="33" max="33" width="15.7109375" customWidth="1"/>
  </cols>
  <sheetData>
    <row r="1" spans="1:33" s="2" customFormat="1" ht="39.950000000000003" customHeight="1" x14ac:dyDescent="0.25">
      <c r="A1" s="12" t="s">
        <v>75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s="4" customFormat="1" ht="30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4</v>
      </c>
      <c r="G2" s="3" t="s">
        <v>5</v>
      </c>
      <c r="H2" s="3" t="s">
        <v>6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15</v>
      </c>
      <c r="V2" s="3" t="s">
        <v>16</v>
      </c>
      <c r="W2" s="3" t="s">
        <v>17</v>
      </c>
      <c r="X2" s="3" t="s">
        <v>18</v>
      </c>
      <c r="Y2" s="3" t="s">
        <v>18</v>
      </c>
      <c r="Z2" s="3" t="s">
        <v>86</v>
      </c>
      <c r="AA2" s="3" t="s">
        <v>87</v>
      </c>
      <c r="AB2" s="3" t="s">
        <v>88</v>
      </c>
      <c r="AC2" s="3" t="s">
        <v>88</v>
      </c>
      <c r="AD2" s="3" t="s">
        <v>89</v>
      </c>
      <c r="AE2" s="3" t="s">
        <v>90</v>
      </c>
      <c r="AF2" s="3" t="s">
        <v>91</v>
      </c>
      <c r="AG2" s="3" t="s">
        <v>91</v>
      </c>
    </row>
    <row r="3" spans="1:33" s="6" customFormat="1" ht="30" customHeight="1" x14ac:dyDescent="0.25">
      <c r="A3" s="5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5" t="str">
        <f>REPLACE(E3,4,4,"****")</f>
        <v>155****6687</v>
      </c>
      <c r="G3" s="5" t="s">
        <v>23</v>
      </c>
      <c r="H3" s="5" t="s">
        <v>24</v>
      </c>
      <c r="I3" s="5" t="str">
        <f>REPLACE(H3,9,2,"**")</f>
        <v>20180802**</v>
      </c>
      <c r="J3" s="5" t="s">
        <v>25</v>
      </c>
      <c r="K3" s="5" t="s">
        <v>26</v>
      </c>
      <c r="L3" s="5" t="s">
        <v>27</v>
      </c>
      <c r="M3" s="5" t="str">
        <f>REPLACE(L3,9,2,"**")</f>
        <v>S3190470**</v>
      </c>
      <c r="N3" s="5" t="s">
        <v>28</v>
      </c>
      <c r="O3" s="5" t="s">
        <v>26</v>
      </c>
      <c r="P3" s="5" t="s">
        <v>29</v>
      </c>
      <c r="Q3" s="5" t="str">
        <f>REPLACE(P3,9,2,"**")</f>
        <v>S3190400**</v>
      </c>
      <c r="R3" s="5" t="s">
        <v>30</v>
      </c>
      <c r="S3" s="5" t="s">
        <v>26</v>
      </c>
      <c r="T3" s="5" t="s">
        <v>31</v>
      </c>
      <c r="U3" s="5" t="str">
        <f>REPLACE(T3,9,2,"**")</f>
        <v>20171165**</v>
      </c>
      <c r="V3" s="5" t="s">
        <v>32</v>
      </c>
      <c r="W3" s="5" t="s">
        <v>26</v>
      </c>
      <c r="X3" s="5" t="s">
        <v>33</v>
      </c>
      <c r="Y3" s="5" t="str">
        <f>REPLACE(X3,9,2,"**")</f>
        <v>20170406**</v>
      </c>
      <c r="Z3" s="5" t="s">
        <v>34</v>
      </c>
      <c r="AA3" s="5" t="s">
        <v>26</v>
      </c>
      <c r="AB3" s="5" t="s">
        <v>35</v>
      </c>
      <c r="AC3" s="5" t="str">
        <f>REPLACE(AB3,9,2,"**")</f>
        <v>04200302**</v>
      </c>
      <c r="AD3" s="9"/>
      <c r="AE3" s="9"/>
      <c r="AF3" s="9"/>
      <c r="AG3" s="9"/>
    </row>
    <row r="4" spans="1:33" s="6" customFormat="1" ht="30" customHeight="1" x14ac:dyDescent="0.25">
      <c r="A4" s="5">
        <v>2</v>
      </c>
      <c r="B4" s="5" t="s">
        <v>19</v>
      </c>
      <c r="C4" s="5" t="s">
        <v>36</v>
      </c>
      <c r="D4" s="5" t="s">
        <v>37</v>
      </c>
      <c r="E4" s="5" t="s">
        <v>38</v>
      </c>
      <c r="F4" s="5" t="str">
        <f>REPLACE(E4,4,4,"****")</f>
        <v>130****1776</v>
      </c>
      <c r="G4" s="5" t="s">
        <v>26</v>
      </c>
      <c r="H4" s="5" t="s">
        <v>39</v>
      </c>
      <c r="I4" s="5" t="str">
        <f t="shared" ref="I4:I7" si="0">REPLACE(H4,9,2,"**")</f>
        <v>S3190470**</v>
      </c>
      <c r="J4" s="5" t="s">
        <v>40</v>
      </c>
      <c r="K4" s="5" t="s">
        <v>23</v>
      </c>
      <c r="L4" s="5" t="s">
        <v>41</v>
      </c>
      <c r="M4" s="5" t="str">
        <f t="shared" ref="M4:M7" si="1">REPLACE(L4,9,2,"**")</f>
        <v>20180802**</v>
      </c>
      <c r="N4" s="5" t="s">
        <v>42</v>
      </c>
      <c r="O4" s="5" t="s">
        <v>23</v>
      </c>
      <c r="P4" s="5" t="s">
        <v>43</v>
      </c>
      <c r="Q4" s="5" t="str">
        <f t="shared" ref="Q4:Q7" si="2">REPLACE(P4,9,2,"**")</f>
        <v>20170801**</v>
      </c>
      <c r="R4" s="5" t="s">
        <v>44</v>
      </c>
      <c r="S4" s="5" t="s">
        <v>26</v>
      </c>
      <c r="T4" s="5" t="s">
        <v>45</v>
      </c>
      <c r="U4" s="5" t="str">
        <f t="shared" ref="U4:U6" si="3">REPLACE(T4,9,2,"**")</f>
        <v>S3190470**</v>
      </c>
      <c r="V4" s="5" t="s">
        <v>46</v>
      </c>
      <c r="W4" s="5" t="s">
        <v>26</v>
      </c>
      <c r="X4" s="5" t="s">
        <v>47</v>
      </c>
      <c r="Y4" s="5" t="str">
        <f t="shared" ref="Y4:Y6" si="4">REPLACE(X4,9,2,"**")</f>
        <v>S3190470**</v>
      </c>
      <c r="Z4" s="5" t="s">
        <v>34</v>
      </c>
      <c r="AA4" s="5" t="s">
        <v>26</v>
      </c>
      <c r="AB4" s="5" t="s">
        <v>35</v>
      </c>
      <c r="AC4" s="5" t="str">
        <f t="shared" ref="AC4:AC6" si="5">REPLACE(AB4,9,2,"**")</f>
        <v>04200302**</v>
      </c>
      <c r="AD4" s="9"/>
      <c r="AE4" s="9"/>
      <c r="AF4" s="9"/>
      <c r="AG4" s="9"/>
    </row>
    <row r="5" spans="1:33" s="6" customFormat="1" ht="30" customHeight="1" x14ac:dyDescent="0.25">
      <c r="A5" s="5">
        <v>3</v>
      </c>
      <c r="B5" s="5" t="s">
        <v>19</v>
      </c>
      <c r="C5" s="5" t="s">
        <v>48</v>
      </c>
      <c r="D5" s="5" t="s">
        <v>49</v>
      </c>
      <c r="E5" s="5" t="s">
        <v>50</v>
      </c>
      <c r="F5" s="5" t="str">
        <f>REPLACE(E5,4,4,"****")</f>
        <v>199****9078</v>
      </c>
      <c r="G5" s="5" t="s">
        <v>51</v>
      </c>
      <c r="H5" s="5" t="s">
        <v>52</v>
      </c>
      <c r="I5" s="5" t="str">
        <f t="shared" si="0"/>
        <v>20170315**</v>
      </c>
      <c r="J5" s="5" t="s">
        <v>53</v>
      </c>
      <c r="K5" s="5" t="s">
        <v>51</v>
      </c>
      <c r="L5" s="5" t="s">
        <v>54</v>
      </c>
      <c r="M5" s="5" t="str">
        <f t="shared" si="1"/>
        <v>20170316**</v>
      </c>
      <c r="N5" s="5" t="s">
        <v>55</v>
      </c>
      <c r="O5" s="5" t="s">
        <v>56</v>
      </c>
      <c r="P5" s="5" t="s">
        <v>57</v>
      </c>
      <c r="Q5" s="5" t="str">
        <f t="shared" si="2"/>
        <v>20172211**</v>
      </c>
      <c r="R5" s="5"/>
      <c r="S5" s="5"/>
      <c r="T5" s="5"/>
      <c r="U5" s="5"/>
      <c r="V5" s="5"/>
      <c r="W5" s="5"/>
      <c r="X5" s="5"/>
      <c r="Y5" s="5"/>
      <c r="Z5" s="5" t="s">
        <v>58</v>
      </c>
      <c r="AA5" s="5" t="s">
        <v>51</v>
      </c>
      <c r="AB5" s="5" t="s">
        <v>59</v>
      </c>
      <c r="AC5" s="5" t="str">
        <f t="shared" si="5"/>
        <v>03201702**</v>
      </c>
      <c r="AD5" s="9"/>
      <c r="AE5" s="9"/>
      <c r="AF5" s="9"/>
      <c r="AG5" s="9"/>
    </row>
    <row r="6" spans="1:33" s="6" customFormat="1" ht="30" customHeight="1" x14ac:dyDescent="0.25">
      <c r="A6" s="5">
        <v>4</v>
      </c>
      <c r="B6" s="5" t="s">
        <v>19</v>
      </c>
      <c r="C6" s="5" t="s">
        <v>60</v>
      </c>
      <c r="D6" s="5" t="s">
        <v>61</v>
      </c>
      <c r="E6" s="5" t="s">
        <v>62</v>
      </c>
      <c r="F6" s="5" t="str">
        <f>REPLACE(E6,4,4,"****")</f>
        <v>188****3774</v>
      </c>
      <c r="G6" s="5" t="s">
        <v>63</v>
      </c>
      <c r="H6" s="5" t="s">
        <v>64</v>
      </c>
      <c r="I6" s="5" t="str">
        <f t="shared" si="0"/>
        <v>S3181000**</v>
      </c>
      <c r="J6" s="5" t="s">
        <v>65</v>
      </c>
      <c r="K6" s="5" t="s">
        <v>63</v>
      </c>
      <c r="L6" s="5" t="s">
        <v>66</v>
      </c>
      <c r="M6" s="5" t="str">
        <f t="shared" si="1"/>
        <v>S3181000**</v>
      </c>
      <c r="N6" s="5" t="s">
        <v>67</v>
      </c>
      <c r="O6" s="5" t="s">
        <v>63</v>
      </c>
      <c r="P6" s="5" t="s">
        <v>68</v>
      </c>
      <c r="Q6" s="5" t="str">
        <f t="shared" si="2"/>
        <v>S3181000**</v>
      </c>
      <c r="R6" s="5" t="s">
        <v>69</v>
      </c>
      <c r="S6" s="5" t="s">
        <v>63</v>
      </c>
      <c r="T6" s="5" t="s">
        <v>70</v>
      </c>
      <c r="U6" s="5" t="str">
        <f t="shared" si="3"/>
        <v>S3191001**</v>
      </c>
      <c r="V6" s="5" t="s">
        <v>71</v>
      </c>
      <c r="W6" s="5" t="s">
        <v>63</v>
      </c>
      <c r="X6" s="5" t="s">
        <v>72</v>
      </c>
      <c r="Y6" s="5" t="str">
        <f t="shared" si="4"/>
        <v>S3191001**</v>
      </c>
      <c r="Z6" s="5" t="s">
        <v>73</v>
      </c>
      <c r="AA6" s="5" t="s">
        <v>63</v>
      </c>
      <c r="AB6" s="5" t="s">
        <v>74</v>
      </c>
      <c r="AC6" s="5" t="str">
        <f t="shared" si="5"/>
        <v>10200600**</v>
      </c>
      <c r="AD6" s="9"/>
      <c r="AE6" s="9"/>
      <c r="AF6" s="9"/>
      <c r="AG6" s="9"/>
    </row>
    <row r="7" spans="1:33" s="8" customFormat="1" ht="30" customHeight="1" x14ac:dyDescent="0.25">
      <c r="A7" s="13">
        <v>5</v>
      </c>
      <c r="B7" s="7" t="s">
        <v>19</v>
      </c>
      <c r="C7" s="7" t="s">
        <v>76</v>
      </c>
      <c r="D7" s="7" t="s">
        <v>77</v>
      </c>
      <c r="E7" s="7" t="s">
        <v>78</v>
      </c>
      <c r="F7" s="5" t="str">
        <f>REPLACE(E7,4,4,"****")</f>
        <v>186****8656</v>
      </c>
      <c r="G7" s="7" t="s">
        <v>26</v>
      </c>
      <c r="H7" s="7" t="s">
        <v>79</v>
      </c>
      <c r="I7" s="5" t="str">
        <f t="shared" si="0"/>
        <v>S3180470**</v>
      </c>
      <c r="J7" s="7" t="s">
        <v>80</v>
      </c>
      <c r="K7" s="7" t="s">
        <v>26</v>
      </c>
      <c r="L7" s="7" t="s">
        <v>81</v>
      </c>
      <c r="M7" s="5" t="str">
        <f t="shared" si="1"/>
        <v>B4160400**</v>
      </c>
      <c r="N7" s="7" t="s">
        <v>82</v>
      </c>
      <c r="O7" s="7" t="s">
        <v>26</v>
      </c>
      <c r="P7" s="7" t="s">
        <v>83</v>
      </c>
      <c r="Q7" s="5" t="str">
        <f t="shared" si="2"/>
        <v>S3180402**</v>
      </c>
      <c r="R7" s="7"/>
      <c r="S7" s="7"/>
      <c r="T7" s="7"/>
      <c r="U7" s="7"/>
      <c r="V7" s="7"/>
      <c r="W7" s="7"/>
      <c r="X7" s="7" t="s">
        <v>26</v>
      </c>
      <c r="Y7" s="7"/>
      <c r="Z7" s="7" t="s">
        <v>84</v>
      </c>
      <c r="AA7" s="7" t="s">
        <v>26</v>
      </c>
      <c r="AB7" s="7" t="s">
        <v>85</v>
      </c>
      <c r="AC7" s="5" t="str">
        <f>AG7</f>
        <v>04198400**</v>
      </c>
      <c r="AD7" s="7" t="s">
        <v>92</v>
      </c>
      <c r="AE7" s="7" t="s">
        <v>93</v>
      </c>
      <c r="AF7" s="10" t="s">
        <v>94</v>
      </c>
      <c r="AG7" s="11" t="str">
        <f>REPLACE(AF7,9,2,"**")</f>
        <v>04198400**</v>
      </c>
    </row>
    <row r="8" spans="1:33" x14ac:dyDescent="0.25">
      <c r="A8" s="1"/>
    </row>
    <row r="9" spans="1:33" x14ac:dyDescent="0.25">
      <c r="A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1:AG1"/>
  </mergeCells>
  <phoneticPr fontId="5" type="noConversion"/>
  <pageMargins left="0.4" right="0.4" top="0" bottom="0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2019年“创客中国”智能融合应用中小企业创新创业大赛参赛信息汇总</dc:creator>
  <cp:keywords/>
  <dc:description>由麦客CRM提供技术支持 ©2012-2019
http://www.mikecrm.com</dc:description>
  <cp:lastModifiedBy>ASUS</cp:lastModifiedBy>
  <dcterms:created xsi:type="dcterms:W3CDTF">2019-11-04T02:43:03Z</dcterms:created>
  <dcterms:modified xsi:type="dcterms:W3CDTF">2019-11-12T08:30:52Z</dcterms:modified>
  <cp:category/>
</cp:coreProperties>
</file>